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xr:revisionPtr revIDLastSave="0" documentId="8_{4048FD2E-6FF0-467C-907B-4A400165EB28}" xr6:coauthVersionLast="47" xr6:coauthVersionMax="47" xr10:uidLastSave="{00000000-0000-0000-0000-000000000000}"/>
  <bookViews>
    <workbookView xWindow="20370" yWindow="-7260" windowWidth="29040" windowHeight="15720" tabRatio="788" firstSheet="1" activeTab="1" xr2:uid="{00000000-000D-0000-FFFF-FFFF00000000}"/>
  </bookViews>
  <sheets>
    <sheet name="Operación  (2)" sheetId="8" state="hidden" r:id="rId1"/>
    <sheet name="mir2025" sheetId="21" r:id="rId2"/>
    <sheet name="Indicadores" sheetId="18" state="hidden" r:id="rId3"/>
    <sheet name="Hoja1" sheetId="19" state="hidden" r:id="rId4"/>
  </sheets>
  <externalReferences>
    <externalReference r:id="rId5"/>
  </externalReferences>
  <definedNames>
    <definedName name="META" localSheetId="1">[1]ICF!#REF!</definedName>
    <definedName name="META">[1]ICF!#REF!</definedName>
    <definedName name="PCND">'[1]Catálogos e instrucciones'!$F$5:$F$18</definedName>
    <definedName name="PCNT">'[1]Catálogos e instrucciones'!$F$19:$F$71</definedName>
    <definedName name="PCNU">'[1]Catálogos e instrucciones'!$F$1:$F$4</definedName>
    <definedName name="PEND">'[1]Catálogos e instrucciones'!$I$7:$I$33</definedName>
    <definedName name="PENT">'[1]Catálogos e instrucciones'!$I$34:$I$65</definedName>
    <definedName name="PENU">'[1]Catálogos e instrucciones'!$I$1:$I$6</definedName>
    <definedName name="WW">[1]ICF!#REF!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21" l="1"/>
  <c r="C8" i="21"/>
  <c r="C40" i="21"/>
  <c r="N87" i="21"/>
  <c r="N81" i="21" l="1"/>
  <c r="N68" i="21"/>
  <c r="N74" i="21" l="1"/>
  <c r="N54" i="21"/>
  <c r="N58" i="21" s="1"/>
  <c r="N47" i="21"/>
  <c r="N40" i="21"/>
  <c r="N44" i="21" s="1"/>
  <c r="N32" i="21"/>
  <c r="N24" i="21"/>
  <c r="N16" i="21"/>
  <c r="M24" i="21" l="1"/>
  <c r="M29" i="21" s="1"/>
  <c r="M16" i="21"/>
  <c r="M32" i="21"/>
  <c r="M40" i="21"/>
  <c r="M44" i="21" s="1"/>
  <c r="L40" i="21" l="1"/>
  <c r="L44" i="21" s="1"/>
  <c r="L32" i="21"/>
  <c r="L24" i="21"/>
  <c r="L16" i="21"/>
  <c r="K54" i="21" l="1"/>
  <c r="K58" i="21" s="1"/>
  <c r="K47" i="21"/>
  <c r="K51" i="21" s="1"/>
  <c r="K40" i="21"/>
  <c r="K44" i="21" s="1"/>
  <c r="K32" i="21"/>
  <c r="K36" i="21" s="1"/>
  <c r="K24" i="21"/>
  <c r="K29" i="21" s="1"/>
  <c r="K16" i="21"/>
  <c r="K21" i="21" s="1"/>
  <c r="J32" i="21"/>
  <c r="J36" i="21" s="1"/>
  <c r="J40" i="21"/>
  <c r="J44" i="21" s="1"/>
  <c r="J24" i="21"/>
  <c r="J29" i="21" s="1"/>
  <c r="J16" i="21"/>
  <c r="J21" i="21" s="1"/>
  <c r="I24" i="21"/>
  <c r="I29" i="21" s="1"/>
  <c r="I40" i="21"/>
  <c r="I44" i="21" s="1"/>
  <c r="I32" i="21"/>
  <c r="I36" i="21" s="1"/>
  <c r="I16" i="21"/>
  <c r="I21" i="21" s="1"/>
  <c r="I8" i="21"/>
  <c r="I13" i="21" s="1"/>
  <c r="J8" i="21"/>
  <c r="J13" i="21" s="1"/>
  <c r="K8" i="21"/>
  <c r="K13" i="21" s="1"/>
  <c r="L8" i="21"/>
  <c r="L13" i="21" s="1"/>
  <c r="M8" i="21"/>
  <c r="M13" i="21" s="1"/>
  <c r="N8" i="21"/>
  <c r="N13" i="21" s="1"/>
  <c r="G8" i="21"/>
  <c r="G13" i="21" s="1"/>
  <c r="G16" i="21"/>
  <c r="G21" i="21" s="1"/>
  <c r="G24" i="21"/>
  <c r="G29" i="21" s="1"/>
  <c r="G32" i="21"/>
  <c r="G36" i="21" s="1"/>
  <c r="G40" i="21"/>
  <c r="G44" i="21" s="1"/>
  <c r="H61" i="21"/>
  <c r="H65" i="21" s="1"/>
  <c r="H54" i="21"/>
  <c r="H58" i="21" s="1"/>
  <c r="H47" i="21"/>
  <c r="H51" i="21" s="1"/>
  <c r="H24" i="21"/>
  <c r="H29" i="21" s="1"/>
  <c r="H40" i="21"/>
  <c r="H44" i="21" s="1"/>
  <c r="H36" i="21"/>
  <c r="H16" i="21"/>
  <c r="H21" i="21" s="1"/>
  <c r="H8" i="21"/>
  <c r="H13" i="21" s="1"/>
  <c r="N61" i="21"/>
  <c r="N65" i="21" s="1"/>
  <c r="M36" i="21"/>
  <c r="N36" i="21"/>
  <c r="N21" i="21"/>
  <c r="N51" i="21"/>
  <c r="L36" i="21"/>
  <c r="L29" i="21"/>
  <c r="N29" i="21"/>
  <c r="L21" i="21"/>
  <c r="M21" i="21"/>
  <c r="E47" i="21"/>
  <c r="E51" i="21" s="1"/>
  <c r="D24" i="21"/>
  <c r="F24" i="21"/>
  <c r="F8" i="21"/>
  <c r="F16" i="21"/>
  <c r="E54" i="21"/>
  <c r="E58" i="21" s="1"/>
  <c r="F32" i="21" l="1"/>
  <c r="F29" i="21"/>
  <c r="F21" i="21"/>
  <c r="F13" i="21"/>
  <c r="F36" i="21" l="1"/>
  <c r="F40" i="21"/>
  <c r="F44" i="21" s="1"/>
  <c r="E16" i="21"/>
  <c r="E21" i="21" s="1"/>
  <c r="E40" i="21"/>
  <c r="E44" i="21" s="1"/>
  <c r="E32" i="21"/>
  <c r="E24" i="21"/>
  <c r="E29" i="21" s="1"/>
  <c r="E8" i="21"/>
  <c r="E13" i="21" s="1"/>
  <c r="E36" i="21" l="1"/>
  <c r="D40" i="21"/>
  <c r="D44" i="21" s="1"/>
  <c r="D32" i="21"/>
  <c r="D29" i="21"/>
  <c r="D16" i="21"/>
  <c r="D21" i="21" s="1"/>
  <c r="D8" i="21"/>
  <c r="D13" i="21" s="1"/>
  <c r="C44" i="21"/>
  <c r="C32" i="21"/>
  <c r="C24" i="21"/>
  <c r="C29" i="21" s="1"/>
  <c r="C16" i="21"/>
  <c r="C21" i="21" s="1"/>
  <c r="C13" i="21"/>
  <c r="C36" i="21" l="1"/>
  <c r="D36" i="21"/>
  <c r="E8" i="19"/>
  <c r="D8" i="19"/>
  <c r="C8" i="19"/>
  <c r="E5" i="19"/>
  <c r="E4" i="19"/>
  <c r="E3" i="19"/>
  <c r="E45" i="18"/>
  <c r="E39" i="18"/>
  <c r="E34" i="18"/>
  <c r="E29" i="18"/>
  <c r="E23" i="18"/>
  <c r="E11" i="18"/>
  <c r="E5" i="18"/>
  <c r="E17" i="18"/>
  <c r="B67" i="18"/>
  <c r="D29" i="18"/>
  <c r="D34" i="18"/>
  <c r="D39" i="18"/>
  <c r="B61" i="18"/>
  <c r="B56" i="18"/>
  <c r="B51" i="18"/>
  <c r="D11" i="18"/>
  <c r="D23" i="18"/>
  <c r="D17" i="18"/>
  <c r="D5" i="18"/>
  <c r="B45" i="18"/>
  <c r="B23" i="18"/>
  <c r="B17" i="18"/>
  <c r="B11" i="18"/>
  <c r="B5" i="18"/>
  <c r="V68" i="8"/>
  <c r="V67" i="8"/>
  <c r="V66" i="8"/>
  <c r="V65" i="8"/>
  <c r="V64" i="8"/>
  <c r="V55" i="8"/>
  <c r="V54" i="8"/>
  <c r="V53" i="8"/>
  <c r="V52" i="8"/>
  <c r="V45" i="8"/>
  <c r="V44" i="8"/>
  <c r="V43" i="8"/>
  <c r="V35" i="8"/>
  <c r="V34" i="8"/>
  <c r="V33" i="8"/>
  <c r="V32" i="8"/>
  <c r="V31" i="8"/>
  <c r="V30" i="8"/>
  <c r="V29" i="8"/>
  <c r="V28" i="8"/>
  <c r="V27" i="8"/>
  <c r="V26" i="8"/>
  <c r="V25" i="8"/>
  <c r="V16" i="8"/>
  <c r="V15" i="8"/>
  <c r="V14" i="8"/>
  <c r="V13" i="8"/>
  <c r="V12" i="8"/>
  <c r="V11" i="8"/>
  <c r="V10" i="8"/>
  <c r="V9" i="8"/>
  <c r="V8" i="8"/>
  <c r="V7" i="8"/>
  <c r="V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5" authorId="0" shapeId="0" xr:uid="{C06CE53B-AD78-423B-ABD5-3A4DBE25E079}">
      <text>
        <r>
          <rPr>
            <b/>
            <sz val="9"/>
            <color indexed="81"/>
            <rFont val="Tahoma"/>
            <family val="2"/>
          </rPr>
          <t xml:space="preserve">Tiempo en que  el SEN o parte de él operó con suficientes márgenes de reserva a los establecidos para la operación normal  en un periodo determinado. Atribuible a causas del CENACE.
</t>
        </r>
        <r>
          <rPr>
            <sz val="9"/>
            <color indexed="81"/>
            <rFont val="Tahoma"/>
            <family val="2"/>
          </rPr>
          <t xml:space="preserve">
</t>
        </r>
        <r>
          <rPr>
            <b/>
            <sz val="9"/>
            <color indexed="81"/>
            <rFont val="Tahoma"/>
            <family val="2"/>
          </rPr>
          <t>NOTA: Es la sumatoria del tiempo fuera de los limites especificados para cada compuerta.</t>
        </r>
      </text>
    </comment>
  </commentList>
</comments>
</file>

<file path=xl/sharedStrings.xml><?xml version="1.0" encoding="utf-8"?>
<sst xmlns="http://schemas.openxmlformats.org/spreadsheetml/2006/main" count="509" uniqueCount="125">
  <si>
    <t>Gerencia/Subgerencia de Control Regional</t>
  </si>
  <si>
    <t>Índice de Operación en Estado Normal 
(porcentaje)</t>
  </si>
  <si>
    <t>Índice de Operación en Estado Normal Total
(porcentaje)</t>
  </si>
  <si>
    <t>Enero</t>
  </si>
  <si>
    <t>Febrero</t>
  </si>
  <si>
    <t>Marzo</t>
  </si>
  <si>
    <t>Abril</t>
  </si>
  <si>
    <t>Centro Nacional / Alterno</t>
  </si>
  <si>
    <t>Regional Central</t>
  </si>
  <si>
    <t>Regional Oriental</t>
  </si>
  <si>
    <t>Regional Occidental</t>
  </si>
  <si>
    <t>Regional Noroeste</t>
  </si>
  <si>
    <t>Regional Norte</t>
  </si>
  <si>
    <t>Regional Noreste</t>
  </si>
  <si>
    <t>Regional Peninsular</t>
  </si>
  <si>
    <t>Regional Baja California</t>
  </si>
  <si>
    <t xml:space="preserve">Subgerencia Santa Rosalía </t>
  </si>
  <si>
    <t>Subgerencia La Paz</t>
  </si>
  <si>
    <t>Mayo</t>
  </si>
  <si>
    <t>Junio</t>
  </si>
  <si>
    <t>Julio</t>
  </si>
  <si>
    <t>Agosto</t>
  </si>
  <si>
    <t>Septiembre</t>
  </si>
  <si>
    <t>Octubre</t>
  </si>
  <si>
    <t>Noviembre</t>
  </si>
  <si>
    <t>Diciembre</t>
  </si>
  <si>
    <t>Índice de Calidad de Frecuencia
 (Porcentaje)</t>
  </si>
  <si>
    <t>Reserva Operativa
 (Porcentaje)</t>
  </si>
  <si>
    <t>Índice de Calidad del Voltaje
(horas)</t>
  </si>
  <si>
    <t>Indicadores de operación 2017</t>
  </si>
  <si>
    <t>Verde</t>
  </si>
  <si>
    <t>Rojo</t>
  </si>
  <si>
    <t>Meta</t>
  </si>
  <si>
    <t>Semaforo</t>
  </si>
  <si>
    <t>Ámbar</t>
  </si>
  <si>
    <t>&gt;=90</t>
  </si>
  <si>
    <t>&lt;90</t>
  </si>
  <si>
    <t>IOEN</t>
  </si>
  <si>
    <t>&lt;85</t>
  </si>
  <si>
    <t>&gt;=85 % &lt;90</t>
  </si>
  <si>
    <t>IOENT</t>
  </si>
  <si>
    <t>ICF</t>
  </si>
  <si>
    <t>&gt;= 99.9813%</t>
  </si>
  <si>
    <t>&gt;= 99.9773% &amp; &lt; 99.9813%</t>
  </si>
  <si>
    <t>&lt; 99.9773%</t>
  </si>
  <si>
    <t>RO</t>
  </si>
  <si>
    <t>&gt;=95</t>
  </si>
  <si>
    <t>&gt;=90 % &lt;95</t>
  </si>
  <si>
    <t>ICV</t>
  </si>
  <si>
    <t>&lt;=  0.026772</t>
  </si>
  <si>
    <t>&gt; 0.026772 &amp; &lt;= 0.0291</t>
  </si>
  <si>
    <t>&gt; 0.0291</t>
  </si>
  <si>
    <t>Integrado (CENACE)</t>
  </si>
  <si>
    <t>Variación
porcentual
mensual</t>
  </si>
  <si>
    <t>Cuadros del boletín mensual</t>
  </si>
  <si>
    <t>IRP_SIN</t>
  </si>
  <si>
    <t>IRP_BCA</t>
  </si>
  <si>
    <t>IRP_BCS</t>
  </si>
  <si>
    <t>Oportunidad en la emisión de los precios marginales locales del mercado de día en adelanto (SIN)</t>
  </si>
  <si>
    <t>Oportunidad en la emisión de los precios marginales locales del mercado de día en adelanto (BCA)</t>
  </si>
  <si>
    <t>Oportunidad en la emisión de los precios marginales locales del mercado de día en adelanto (BCS)</t>
  </si>
  <si>
    <t>Estado de cuenta OPECD</t>
  </si>
  <si>
    <t>III Trimestre</t>
  </si>
  <si>
    <t>IV Trimestre</t>
  </si>
  <si>
    <t>Días cumplidos (DAPT)</t>
  </si>
  <si>
    <t>Días transcurridos (DCP)</t>
  </si>
  <si>
    <t>ENERO</t>
  </si>
  <si>
    <t>FEBRERO</t>
  </si>
  <si>
    <t>MARZO</t>
  </si>
  <si>
    <t>ABRIL</t>
  </si>
  <si>
    <t>MAYO</t>
  </si>
  <si>
    <t>JUNIO</t>
  </si>
  <si>
    <t>JULIO</t>
  </si>
  <si>
    <t>I Trimestre</t>
  </si>
  <si>
    <t>(numerador)</t>
  </si>
  <si>
    <t>(denominador)</t>
  </si>
  <si>
    <t>II Trimestre</t>
  </si>
  <si>
    <t>Numerador</t>
  </si>
  <si>
    <t>Denominador</t>
  </si>
  <si>
    <t>I Semestre</t>
  </si>
  <si>
    <t xml:space="preserve">Porcentaje de participantes del mercado y demás interesados que acreditan el curso básico del Mercado Eléctrico Mayorista
</t>
  </si>
  <si>
    <t xml:space="preserve">ICASE
</t>
  </si>
  <si>
    <t>AGOSTO</t>
  </si>
  <si>
    <t>SEPTIEMBRE</t>
  </si>
  <si>
    <t>OCTUBRE</t>
  </si>
  <si>
    <t>NOVIEMBRE</t>
  </si>
  <si>
    <t>DICIEMBRE</t>
  </si>
  <si>
    <t>II Semestre</t>
  </si>
  <si>
    <t>Anual</t>
  </si>
  <si>
    <t xml:space="preserve">Porcentaje de aprobación de proyectos de inversión
</t>
  </si>
  <si>
    <t>Índice de oportunidad de la entrega del Programa para la Ampliación y la Modernización</t>
  </si>
  <si>
    <t>Indicadores 2019</t>
  </si>
  <si>
    <t xml:space="preserve">SIN        </t>
  </si>
  <si>
    <t>BCA         </t>
  </si>
  <si>
    <t>BCS             </t>
  </si>
  <si>
    <t>ENE</t>
  </si>
  <si>
    <t>FEB</t>
  </si>
  <si>
    <t>MAR</t>
  </si>
  <si>
    <t>ABR</t>
  </si>
  <si>
    <t>MAY</t>
  </si>
  <si>
    <t>             Demanda Max Coincidente        </t>
  </si>
  <si>
    <t>Reserva de Planeación</t>
  </si>
  <si>
    <t>Índice de calidad de voltaje (ICV)</t>
  </si>
  <si>
    <t>Porcentaje de cumplimiento de reserva operativa (PCRO)</t>
  </si>
  <si>
    <t>Porcentaje de cumplimiento de atención de solicitudes de estudio (ICASE)</t>
  </si>
  <si>
    <t>Porcentaje de operación en estado normal (IOEN)</t>
  </si>
  <si>
    <t>Porcentaje de cumplimiento de calidad de frecuencia  (ICF)</t>
  </si>
  <si>
    <t>Porcentaje de emisión en tiempo de los precios marginales locales del Mercado de Día en Adelanto del SIN (OEPML-SIN)</t>
  </si>
  <si>
    <t>Porcentaje de publicación en tiempo de estados de cuenta diarios (OPECD)</t>
  </si>
  <si>
    <t>JUN</t>
  </si>
  <si>
    <t>JUL</t>
  </si>
  <si>
    <t>AGO</t>
  </si>
  <si>
    <t>SEP</t>
  </si>
  <si>
    <t>OCT</t>
  </si>
  <si>
    <t>NOV</t>
  </si>
  <si>
    <t>DIC</t>
  </si>
  <si>
    <t>Porcentaje de avance en la identificación de proyectos para la integración de la propuesta de los programas para la ampliación y modernización de las redes eléctricas del Mercado Eléctrico Mayorista (PAIPPAM)</t>
  </si>
  <si>
    <t>Porcentaje de eficacia del Programa de Ampliación y Modernización de la RNT y RGD del MEM (EPAM)</t>
  </si>
  <si>
    <t>Porcentaje de eficiencia económica en la satisfacción de la demanda de energía (EFCO)</t>
  </si>
  <si>
    <t>Porcentaje de cumplimiento del Margen de Reserva Operativo del Sistema Interconectado Nacional  (PMRO)</t>
  </si>
  <si>
    <t>Porcentaje de energía entregada en el Sistema Eléctrico Nacional (PEESEN)</t>
  </si>
  <si>
    <t xml:space="preserve">II Semestre </t>
  </si>
  <si>
    <t>Matriz de Indicadores para Resultados: Pp E568 - 2025</t>
  </si>
  <si>
    <t>Con el objetivo de preservar la confiabilidad operativa del sistema eléctrico, en tiempo real se instruyó un mayor número de arranques y un despacho adicional de generación proveniente de centrales térmicas, con respecto a lo programado en el Mercado del Día en Adelanto. Dicha generación térmica, gracias a su flexibilidad operativa, brindó soporte al sistema frente a condiciones adversas tales como la degradación o indisponibilidad de Unidades de Central Eléctrica, variaciones súbitas en la demanda, fluctuaciones asociadas a la generación renovable intermitente y restricciones de flujo de potencia en las trayectorias de transmisión. Desde una perspectiva económica, la discrepancia entre lo programado y lo instruido se reflejó en el aumento del costo total de producción de tiempo real, lo cual derivó en una disminución en el valor del indicador, de acuerdo con lo establecido en su formulación matemática.</t>
  </si>
  <si>
    <t>Justificación de incumplimiento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</si>
</sst>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quot;$&quot;* #,##0.00_-;_-&quot;$&quot;* &quot;-&quot;??_-;_-@_-"/>
    <numFmt numFmtId="43" formatCode="_-* #,##0.00_-;\-* #,##0.00_-;_-* &quot;-&quot;??_-;_-@_-"/>
    <numFmt numFmtId="164" formatCode="0.0000"/>
    <numFmt numFmtId="165" formatCode="0.00000"/>
    <numFmt numFmtId="166" formatCode="0.000"/>
    <numFmt numFmtId="167" formatCode="0.000000%"/>
    <numFmt numFmtId="168" formatCode="0.00000%"/>
    <numFmt numFmtId="169" formatCode="General_)"/>
    <numFmt numFmtId="170" formatCode="#,##0.0_);\(#,##0.0\)"/>
    <numFmt numFmtId="171" formatCode="_-[$€-2]* #,##0.00_-;\-[$€-2]* #,##0.00_-;_-[$€-2]* &quot;-&quot;??_-"/>
    <numFmt numFmtId="172" formatCode="*-;*-;*-;*-"/>
    <numFmt numFmtId="173" formatCode="* @"/>
    <numFmt numFmtId="174" formatCode="0.0"/>
    <numFmt numFmtId="175" formatCode="0.000000"/>
    <numFmt numFmtId="176" formatCode="0.000%"/>
    <numFmt numFmtId="177" formatCode="#,##0.00000"/>
    <numFmt numFmtId="178" formatCode="0.0%"/>
  </numFmts>
  <fonts count="68">
    <font>
      <sz val="11"/>
      <color theme="1"/>
      <name val="Calibri"/>
      <family val="2"/>
      <scheme val="minor"/>
    </font>
    <font>
      <sz val="11"/>
      <color theme="1"/>
      <name val="Arial"/>
      <family val="2"/>
    </font>
    <font>
      <sz val="11"/>
      <color theme="1"/>
      <name val="Calibri"/>
      <family val="2"/>
      <scheme val="minor"/>
    </font>
    <font>
      <sz val="11"/>
      <color rgb="FF9C0006"/>
      <name val="Calibri"/>
      <family val="2"/>
      <scheme val="minor"/>
    </font>
    <font>
      <b/>
      <sz val="9"/>
      <color indexed="81"/>
      <name val="Tahoma"/>
      <family val="2"/>
    </font>
    <font>
      <sz val="9"/>
      <color indexed="81"/>
      <name val="Tahoma"/>
      <family val="2"/>
    </font>
    <font>
      <b/>
      <sz val="14"/>
      <color theme="1"/>
      <name val="Arial"/>
      <family val="2"/>
    </font>
    <font>
      <sz val="11"/>
      <color theme="1"/>
      <name val="Arial"/>
      <family val="2"/>
    </font>
    <font>
      <sz val="11"/>
      <name val="Arial"/>
      <family val="2"/>
    </font>
    <font>
      <b/>
      <sz val="11"/>
      <name val="Arial"/>
      <family val="2"/>
    </font>
    <font>
      <b/>
      <sz val="11"/>
      <color theme="1"/>
      <name val="Arial"/>
      <family val="2"/>
    </font>
    <font>
      <b/>
      <sz val="11"/>
      <color theme="1"/>
      <name val="Calibri"/>
      <family val="2"/>
      <scheme val="minor"/>
    </font>
    <font>
      <b/>
      <sz val="10"/>
      <name val="Soberana Sans"/>
      <family val="3"/>
    </font>
    <font>
      <sz val="11"/>
      <name val="Calibri"/>
      <family val="2"/>
      <scheme val="minor"/>
    </font>
    <font>
      <b/>
      <sz val="10"/>
      <color theme="1"/>
      <name val="Soberana Sans"/>
    </font>
    <font>
      <b/>
      <sz val="10"/>
      <color theme="1"/>
      <name val="Soberana Sans"/>
      <family val="3"/>
    </font>
    <font>
      <sz val="10"/>
      <color theme="1"/>
      <name val="Arial"/>
      <family val="2"/>
    </font>
    <font>
      <b/>
      <sz val="14"/>
      <color theme="1"/>
      <name val="Calibri"/>
      <family val="2"/>
      <scheme val="minor"/>
    </font>
    <font>
      <b/>
      <sz val="15"/>
      <color theme="3"/>
      <name val="Calibri"/>
      <family val="2"/>
      <scheme val="minor"/>
    </font>
    <font>
      <sz val="10"/>
      <name val="Arial"/>
      <family val="2"/>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u/>
      <sz val="10"/>
      <color indexed="12"/>
      <name val="Arial"/>
      <family val="2"/>
    </font>
    <font>
      <sz val="10"/>
      <name val="Courier"/>
      <family val="3"/>
    </font>
    <font>
      <sz val="10"/>
      <color indexed="8"/>
      <name val="Calibri"/>
      <family val="2"/>
    </font>
    <font>
      <sz val="10"/>
      <name val="Arial Narrow"/>
      <family val="2"/>
    </font>
    <font>
      <sz val="10"/>
      <name val="MS Sans Serif"/>
      <family val="2"/>
    </font>
    <font>
      <sz val="10"/>
      <name val="Tms Rmn"/>
    </font>
    <font>
      <sz val="10"/>
      <color indexed="8"/>
      <name val="MS Sans Serif"/>
      <family val="2"/>
    </font>
    <font>
      <sz val="10"/>
      <color theme="1"/>
      <name val="Calibri"/>
      <family val="2"/>
    </font>
    <font>
      <sz val="10"/>
      <color theme="0"/>
      <name val="Calibri"/>
      <family val="2"/>
    </font>
    <font>
      <sz val="10"/>
      <color rgb="FF006100"/>
      <name val="Calibri"/>
      <family val="2"/>
    </font>
    <font>
      <b/>
      <sz val="10"/>
      <color rgb="FFFA7D00"/>
      <name val="Calibri"/>
      <family val="2"/>
    </font>
    <font>
      <b/>
      <sz val="10"/>
      <color theme="0"/>
      <name val="Calibri"/>
      <family val="2"/>
    </font>
    <font>
      <sz val="10"/>
      <color rgb="FFFA7D00"/>
      <name val="Calibri"/>
      <family val="2"/>
    </font>
    <font>
      <b/>
      <sz val="11"/>
      <color theme="3"/>
      <name val="Calibri"/>
      <family val="2"/>
    </font>
    <font>
      <sz val="10"/>
      <color rgb="FF3F3F76"/>
      <name val="Calibri"/>
      <family val="2"/>
    </font>
    <font>
      <b/>
      <sz val="13"/>
      <name val="Calibri"/>
      <family val="2"/>
      <scheme val="minor"/>
    </font>
    <font>
      <u/>
      <sz val="11"/>
      <color theme="10"/>
      <name val="Calibri"/>
      <family val="2"/>
      <scheme val="minor"/>
    </font>
    <font>
      <sz val="10"/>
      <color rgb="FF9C0006"/>
      <name val="Calibri"/>
      <family val="2"/>
    </font>
    <font>
      <sz val="12"/>
      <color theme="1"/>
      <name val="Calibri"/>
      <family val="2"/>
      <scheme val="minor"/>
    </font>
    <font>
      <sz val="11"/>
      <color rgb="FF9C6500"/>
      <name val="Calibri"/>
      <family val="2"/>
      <scheme val="minor"/>
    </font>
    <font>
      <sz val="10"/>
      <color rgb="FF9C6500"/>
      <name val="Calibri"/>
      <family val="2"/>
    </font>
    <font>
      <b/>
      <sz val="10"/>
      <color rgb="FF3F3F3F"/>
      <name val="Calibri"/>
      <family val="2"/>
    </font>
    <font>
      <sz val="11"/>
      <color rgb="FF000000"/>
      <name val="Calibri"/>
      <family val="2"/>
      <charset val="1"/>
    </font>
    <font>
      <sz val="10"/>
      <color rgb="FFFF0000"/>
      <name val="Calibri"/>
      <family val="2"/>
    </font>
    <font>
      <i/>
      <sz val="10"/>
      <color rgb="FF7F7F7F"/>
      <name val="Calibri"/>
      <family val="2"/>
    </font>
    <font>
      <b/>
      <sz val="18"/>
      <color theme="3"/>
      <name val="Calibri Light"/>
      <family val="2"/>
      <scheme val="major"/>
    </font>
    <font>
      <b/>
      <sz val="15"/>
      <color theme="3"/>
      <name val="Calibri"/>
      <family val="2"/>
    </font>
    <font>
      <b/>
      <sz val="13"/>
      <color theme="3"/>
      <name val="Calibri"/>
      <family val="2"/>
    </font>
    <font>
      <b/>
      <sz val="10"/>
      <color theme="1"/>
      <name val="Calibri"/>
      <family val="2"/>
    </font>
    <font>
      <sz val="12"/>
      <color rgb="FF000000"/>
      <name val="Calibri"/>
      <family val="2"/>
    </font>
    <font>
      <sz val="10"/>
      <color theme="1"/>
      <name val="Montserrat"/>
    </font>
    <font>
      <b/>
      <sz val="10"/>
      <color theme="1"/>
      <name val="Montserrat"/>
    </font>
    <font>
      <sz val="10"/>
      <name val="Montserrat"/>
    </font>
    <font>
      <b/>
      <sz val="10"/>
      <name val="Montserrat"/>
    </font>
    <font>
      <sz val="8"/>
      <name val="Calibri"/>
      <family val="2"/>
      <scheme val="minor"/>
    </font>
    <font>
      <sz val="10"/>
      <color rgb="FFFF0000"/>
      <name val="Montserrat"/>
    </font>
    <font>
      <b/>
      <sz val="14"/>
      <color theme="1"/>
      <name val="Montserrat"/>
    </font>
  </fonts>
  <fills count="46">
    <fill>
      <patternFill patternType="none"/>
    </fill>
    <fill>
      <patternFill patternType="gray125"/>
    </fill>
    <fill>
      <patternFill patternType="solid">
        <fgColor rgb="FFFFC7CE"/>
      </patternFill>
    </fill>
    <fill>
      <patternFill patternType="solid">
        <fgColor theme="7" tint="0.39997558519241921"/>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8997"/>
        <bgColor indexed="64"/>
      </patternFill>
    </fill>
    <fill>
      <patternFill patternType="solid">
        <fgColor rgb="FFFF1934"/>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57">
    <border>
      <left/>
      <right/>
      <top/>
      <bottom/>
      <diagonal/>
    </border>
    <border>
      <left style="thin">
        <color theme="0"/>
      </left>
      <right style="thin">
        <color theme="0"/>
      </right>
      <top style="thin">
        <color theme="0"/>
      </top>
      <bottom style="thin">
        <color theme="0"/>
      </bottom>
      <diagonal/>
    </border>
    <border>
      <left style="thin">
        <color theme="0"/>
      </left>
      <right style="medium">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medium">
        <color theme="0"/>
      </left>
      <right style="medium">
        <color theme="0"/>
      </right>
      <top style="medium">
        <color theme="0"/>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427">
    <xf numFmtId="0" fontId="0" fillId="0" borderId="0"/>
    <xf numFmtId="9" fontId="2" fillId="0" borderId="0" applyFont="0" applyFill="0" applyBorder="0" applyAlignment="0" applyProtection="0"/>
    <xf numFmtId="0" fontId="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3" fillId="2" borderId="0"/>
    <xf numFmtId="0" fontId="2" fillId="7" borderId="0"/>
    <xf numFmtId="0" fontId="18" fillId="0" borderId="18" applyNumberFormat="0" applyFill="0" applyAlignment="0" applyProtection="0"/>
    <xf numFmtId="43" fontId="2" fillId="0" borderId="0" applyFont="0" applyFill="0" applyBorder="0" applyAlignment="0" applyProtection="0"/>
    <xf numFmtId="0" fontId="19" fillId="0" borderId="0"/>
    <xf numFmtId="0" fontId="19" fillId="0" borderId="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0" fillId="0" borderId="30" applyNumberFormat="0" applyFill="0" applyAlignment="0" applyProtection="0"/>
    <xf numFmtId="0" fontId="21" fillId="0" borderId="31" applyNumberFormat="0" applyFill="0" applyAlignment="0" applyProtection="0"/>
    <xf numFmtId="0" fontId="21" fillId="0" borderId="0" applyNumberFormat="0" applyFill="0" applyBorder="0" applyAlignment="0" applyProtection="0"/>
    <xf numFmtId="0" fontId="22" fillId="12" borderId="32" applyNumberFormat="0" applyAlignment="0" applyProtection="0"/>
    <xf numFmtId="0" fontId="23" fillId="13" borderId="33" applyNumberFormat="0" applyAlignment="0" applyProtection="0"/>
    <xf numFmtId="0" fontId="24" fillId="13" borderId="32" applyNumberFormat="0" applyAlignment="0" applyProtection="0"/>
    <xf numFmtId="0" fontId="25" fillId="0" borderId="34" applyNumberFormat="0" applyFill="0" applyAlignment="0" applyProtection="0"/>
    <xf numFmtId="0" fontId="26" fillId="14" borderId="35"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1" fillId="0" borderId="37" applyNumberFormat="0" applyFill="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9"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43" fontId="19" fillId="0" borderId="0" applyFont="0" applyFill="0" applyBorder="0" applyAlignment="0" applyProtection="0"/>
    <xf numFmtId="0" fontId="19" fillId="0" borderId="0"/>
    <xf numFmtId="0" fontId="19" fillId="0" borderId="0"/>
    <xf numFmtId="169" fontId="19" fillId="0" borderId="0"/>
    <xf numFmtId="169" fontId="19" fillId="0" borderId="0"/>
    <xf numFmtId="169" fontId="19" fillId="0" borderId="0"/>
    <xf numFmtId="0" fontId="19" fillId="0" borderId="0"/>
    <xf numFmtId="0" fontId="19" fillId="0" borderId="0"/>
    <xf numFmtId="0" fontId="38" fillId="17" borderId="0" applyNumberFormat="0" applyBorder="0" applyAlignment="0" applyProtection="0"/>
    <xf numFmtId="0" fontId="2" fillId="17" borderId="0" applyNumberFormat="0" applyBorder="0" applyAlignment="0" applyProtection="0"/>
    <xf numFmtId="0" fontId="38" fillId="21" borderId="0" applyNumberFormat="0" applyBorder="0" applyAlignment="0" applyProtection="0"/>
    <xf numFmtId="0" fontId="2" fillId="21" borderId="0" applyNumberFormat="0" applyBorder="0" applyAlignment="0" applyProtection="0"/>
    <xf numFmtId="0" fontId="38" fillId="25" borderId="0" applyNumberFormat="0" applyBorder="0" applyAlignment="0" applyProtection="0"/>
    <xf numFmtId="0" fontId="2" fillId="25" borderId="0" applyNumberFormat="0" applyBorder="0" applyAlignment="0" applyProtection="0"/>
    <xf numFmtId="0" fontId="38" fillId="29" borderId="0" applyNumberFormat="0" applyBorder="0" applyAlignment="0" applyProtection="0"/>
    <xf numFmtId="0" fontId="2" fillId="29" borderId="0" applyNumberFormat="0" applyBorder="0" applyAlignment="0" applyProtection="0"/>
    <xf numFmtId="0" fontId="38" fillId="32" borderId="0" applyNumberFormat="0" applyBorder="0" applyAlignment="0" applyProtection="0"/>
    <xf numFmtId="0" fontId="2" fillId="32" borderId="0" applyNumberFormat="0" applyBorder="0" applyAlignment="0" applyProtection="0"/>
    <xf numFmtId="0" fontId="38" fillId="36" borderId="0" applyNumberFormat="0" applyBorder="0" applyAlignment="0" applyProtection="0"/>
    <xf numFmtId="0" fontId="2" fillId="36" borderId="0" applyNumberFormat="0" applyBorder="0" applyAlignment="0" applyProtection="0"/>
    <xf numFmtId="0" fontId="38" fillId="18" borderId="0" applyNumberFormat="0" applyBorder="0" applyAlignment="0" applyProtection="0"/>
    <xf numFmtId="0" fontId="2" fillId="18" borderId="0" applyNumberFormat="0" applyBorder="0" applyAlignment="0" applyProtection="0"/>
    <xf numFmtId="0" fontId="38" fillId="22" borderId="0" applyNumberFormat="0" applyBorder="0" applyAlignment="0" applyProtection="0"/>
    <xf numFmtId="0" fontId="2" fillId="22" borderId="0" applyNumberFormat="0" applyBorder="0" applyAlignment="0" applyProtection="0"/>
    <xf numFmtId="0" fontId="38" fillId="26" borderId="0" applyNumberFormat="0" applyBorder="0" applyAlignment="0" applyProtection="0"/>
    <xf numFmtId="0" fontId="2" fillId="26" borderId="0" applyNumberFormat="0" applyBorder="0" applyAlignment="0" applyProtection="0"/>
    <xf numFmtId="0" fontId="38" fillId="30" borderId="0" applyNumberFormat="0" applyBorder="0" applyAlignment="0" applyProtection="0"/>
    <xf numFmtId="0" fontId="2" fillId="30" borderId="0" applyNumberFormat="0" applyBorder="0" applyAlignment="0" applyProtection="0"/>
    <xf numFmtId="0" fontId="38" fillId="33" borderId="0" applyNumberFormat="0" applyBorder="0" applyAlignment="0" applyProtection="0"/>
    <xf numFmtId="0" fontId="2" fillId="33" borderId="0" applyNumberFormat="0" applyBorder="0" applyAlignment="0" applyProtection="0"/>
    <xf numFmtId="0" fontId="38" fillId="37" borderId="0" applyNumberFormat="0" applyBorder="0" applyAlignment="0" applyProtection="0"/>
    <xf numFmtId="0" fontId="2" fillId="37" borderId="0" applyNumberFormat="0" applyBorder="0" applyAlignment="0" applyProtection="0"/>
    <xf numFmtId="0" fontId="29" fillId="19" borderId="0" applyNumberFormat="0" applyBorder="0" applyAlignment="0" applyProtection="0"/>
    <xf numFmtId="0" fontId="39" fillId="19" borderId="0" applyNumberFormat="0" applyBorder="0" applyAlignment="0" applyProtection="0"/>
    <xf numFmtId="0" fontId="29" fillId="23" borderId="0" applyNumberFormat="0" applyBorder="0" applyAlignment="0" applyProtection="0"/>
    <xf numFmtId="0" fontId="39" fillId="23" borderId="0" applyNumberFormat="0" applyBorder="0" applyAlignment="0" applyProtection="0"/>
    <xf numFmtId="0" fontId="29" fillId="27" borderId="0" applyNumberFormat="0" applyBorder="0" applyAlignment="0" applyProtection="0"/>
    <xf numFmtId="0" fontId="39" fillId="27" borderId="0" applyNumberFormat="0" applyBorder="0" applyAlignment="0" applyProtection="0"/>
    <xf numFmtId="0" fontId="29" fillId="3" borderId="0" applyNumberFormat="0" applyBorder="0" applyAlignment="0" applyProtection="0"/>
    <xf numFmtId="0" fontId="39" fillId="3" borderId="0" applyNumberFormat="0" applyBorder="0" applyAlignment="0" applyProtection="0"/>
    <xf numFmtId="0" fontId="29" fillId="34" borderId="0" applyNumberFormat="0" applyBorder="0" applyAlignment="0" applyProtection="0"/>
    <xf numFmtId="0" fontId="39" fillId="34" borderId="0" applyNumberFormat="0" applyBorder="0" applyAlignment="0" applyProtection="0"/>
    <xf numFmtId="0" fontId="29" fillId="4" borderId="0" applyNumberFormat="0" applyBorder="0" applyAlignment="0" applyProtection="0"/>
    <xf numFmtId="0" fontId="39" fillId="4" borderId="0" applyNumberFormat="0" applyBorder="0" applyAlignment="0" applyProtection="0"/>
    <xf numFmtId="0" fontId="40" fillId="10" borderId="0" applyNumberFormat="0" applyBorder="0" applyAlignment="0" applyProtection="0"/>
    <xf numFmtId="0" fontId="41" fillId="13" borderId="32" applyNumberFormat="0" applyAlignment="0" applyProtection="0"/>
    <xf numFmtId="0" fontId="42" fillId="14" borderId="35" applyNumberFormat="0" applyAlignment="0" applyProtection="0"/>
    <xf numFmtId="0" fontId="43" fillId="0" borderId="34" applyNumberFormat="0" applyFill="0" applyAlignment="0" applyProtection="0"/>
    <xf numFmtId="43" fontId="19" fillId="0" borderId="0" applyFont="0" applyFill="0" applyBorder="0" applyAlignment="0" applyProtection="0"/>
    <xf numFmtId="0" fontId="44" fillId="0" borderId="0" applyNumberFormat="0" applyFill="0" applyBorder="0" applyAlignment="0" applyProtection="0"/>
    <xf numFmtId="0" fontId="39" fillId="16" borderId="0" applyNumberFormat="0" applyBorder="0" applyAlignment="0" applyProtection="0"/>
    <xf numFmtId="0" fontId="39" fillId="20" borderId="0" applyNumberFormat="0" applyBorder="0" applyAlignment="0" applyProtection="0"/>
    <xf numFmtId="0" fontId="39" fillId="24" borderId="0" applyNumberFormat="0" applyBorder="0" applyAlignment="0" applyProtection="0"/>
    <xf numFmtId="0" fontId="39" fillId="28" borderId="0" applyNumberFormat="0" applyBorder="0" applyAlignment="0" applyProtection="0"/>
    <xf numFmtId="0" fontId="39" fillId="31" borderId="0" applyNumberFormat="0" applyBorder="0" applyAlignment="0" applyProtection="0"/>
    <xf numFmtId="0" fontId="39" fillId="35" borderId="0" applyNumberFormat="0" applyBorder="0" applyAlignment="0" applyProtection="0"/>
    <xf numFmtId="0" fontId="45" fillId="12" borderId="32" applyNumberFormat="0" applyAlignment="0" applyProtection="0"/>
    <xf numFmtId="170" fontId="46" fillId="38" borderId="0"/>
    <xf numFmtId="0" fontId="19" fillId="0" borderId="0"/>
    <xf numFmtId="171" fontId="19" fillId="0" borderId="0" applyFont="0" applyFill="0" applyBorder="0" applyAlignment="0" applyProtection="0"/>
    <xf numFmtId="171" fontId="19" fillId="0" borderId="0" applyFont="0" applyFill="0" applyBorder="0" applyAlignment="0" applyProtection="0"/>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47" fillId="0" borderId="0" applyNumberFormat="0" applyFill="0" applyBorder="0" applyAlignment="0" applyProtection="0"/>
    <xf numFmtId="0" fontId="48" fillId="2" borderId="0" applyNumberFormat="0" applyBorder="0" applyAlignment="0" applyProtection="0"/>
    <xf numFmtId="172" fontId="3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3"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4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49" fillId="0" borderId="0" applyFont="0" applyFill="0" applyBorder="0" applyAlignment="0" applyProtection="0"/>
    <xf numFmtId="0" fontId="50" fillId="11" borderId="0" applyNumberFormat="0" applyBorder="0" applyAlignment="0" applyProtection="0"/>
    <xf numFmtId="0" fontId="51" fillId="11" borderId="0" applyNumberFormat="0" applyBorder="0" applyAlignment="0" applyProtection="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19"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19" fillId="0" borderId="0"/>
    <xf numFmtId="0" fontId="4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38" fillId="15" borderId="36" applyNumberFormat="0" applyFont="0" applyAlignment="0" applyProtection="0"/>
    <xf numFmtId="0" fontId="2" fillId="15" borderId="36" applyNumberFormat="0" applyFont="0" applyAlignment="0" applyProtection="0"/>
    <xf numFmtId="0" fontId="2" fillId="15" borderId="36" applyNumberFormat="0" applyFont="0" applyAlignment="0" applyProtection="0"/>
    <xf numFmtId="0" fontId="2" fillId="15" borderId="36" applyNumberFormat="0" applyFont="0" applyAlignment="0" applyProtection="0"/>
    <xf numFmtId="0" fontId="37" fillId="0" borderId="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52" fillId="13" borderId="33" applyNumberFormat="0" applyAlignment="0" applyProtection="0"/>
    <xf numFmtId="0" fontId="53" fillId="0" borderId="0"/>
    <xf numFmtId="0" fontId="54" fillId="0" borderId="0" applyNumberFormat="0" applyFill="0" applyBorder="0" applyAlignment="0" applyProtection="0"/>
    <xf numFmtId="0" fontId="55" fillId="0" borderId="0" applyNumberFormat="0" applyFill="0" applyBorder="0" applyAlignment="0" applyProtection="0"/>
    <xf numFmtId="173" fontId="32" fillId="0" borderId="0" applyFont="0" applyFill="0" applyBorder="0" applyAlignment="0" applyProtection="0"/>
    <xf numFmtId="0" fontId="56" fillId="0" borderId="0" applyNumberFormat="0" applyFill="0" applyBorder="0" applyAlignment="0" applyProtection="0"/>
    <xf numFmtId="0" fontId="57" fillId="0" borderId="18" applyNumberFormat="0" applyFill="0" applyAlignment="0" applyProtection="0"/>
    <xf numFmtId="0" fontId="58" fillId="0" borderId="30" applyNumberFormat="0" applyFill="0" applyAlignment="0" applyProtection="0"/>
    <xf numFmtId="0" fontId="44" fillId="0" borderId="31" applyNumberFormat="0" applyFill="0" applyAlignment="0" applyProtection="0"/>
    <xf numFmtId="0" fontId="59" fillId="0" borderId="37" applyNumberFormat="0" applyFill="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227">
    <xf numFmtId="0" fontId="0" fillId="0" borderId="0" xfId="0"/>
    <xf numFmtId="0" fontId="7" fillId="0" borderId="0" xfId="0" applyFont="1"/>
    <xf numFmtId="0" fontId="8" fillId="5" borderId="1" xfId="0" applyFont="1" applyFill="1" applyBorder="1" applyAlignment="1">
      <alignment horizontal="center" vertical="center" wrapText="1"/>
    </xf>
    <xf numFmtId="0" fontId="7" fillId="5" borderId="2" xfId="0" applyFont="1" applyFill="1" applyBorder="1" applyAlignment="1">
      <alignment horizontal="center" vertical="center"/>
    </xf>
    <xf numFmtId="0" fontId="8" fillId="5" borderId="3"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5" borderId="1" xfId="0" applyFont="1" applyFill="1" applyBorder="1" applyAlignment="1">
      <alignment vertical="center"/>
    </xf>
    <xf numFmtId="1" fontId="7" fillId="4" borderId="1" xfId="4" applyNumberFormat="1" applyFont="1" applyBorder="1" applyAlignment="1">
      <alignment horizontal="center"/>
    </xf>
    <xf numFmtId="1" fontId="7" fillId="4" borderId="4" xfId="4" applyNumberFormat="1" applyFont="1" applyBorder="1" applyAlignment="1">
      <alignment horizontal="center"/>
    </xf>
    <xf numFmtId="0" fontId="7" fillId="5" borderId="7" xfId="0" applyFont="1" applyFill="1" applyBorder="1"/>
    <xf numFmtId="2" fontId="8" fillId="6" borderId="1" xfId="2" applyNumberFormat="1" applyFont="1" applyFill="1" applyBorder="1" applyAlignment="1">
      <alignment horizontal="center"/>
    </xf>
    <xf numFmtId="2" fontId="7" fillId="5" borderId="1" xfId="1" applyNumberFormat="1" applyFont="1" applyFill="1" applyBorder="1" applyAlignment="1">
      <alignment horizontal="center"/>
    </xf>
    <xf numFmtId="0" fontId="7" fillId="5" borderId="1" xfId="0" applyFont="1" applyFill="1" applyBorder="1" applyAlignment="1">
      <alignment vertical="center"/>
    </xf>
    <xf numFmtId="2" fontId="7" fillId="4" borderId="1" xfId="4" applyNumberFormat="1" applyFont="1" applyBorder="1" applyAlignment="1">
      <alignment horizontal="center"/>
    </xf>
    <xf numFmtId="2" fontId="7" fillId="4" borderId="4" xfId="4" applyNumberFormat="1" applyFont="1" applyBorder="1" applyAlignment="1">
      <alignment horizontal="center"/>
    </xf>
    <xf numFmtId="2" fontId="7" fillId="3" borderId="1" xfId="3" applyNumberFormat="1" applyFont="1" applyBorder="1" applyAlignment="1">
      <alignment horizontal="center"/>
    </xf>
    <xf numFmtId="0" fontId="7" fillId="9" borderId="1" xfId="0" applyFont="1" applyFill="1" applyBorder="1" applyAlignment="1">
      <alignment vertical="center"/>
    </xf>
    <xf numFmtId="1" fontId="7" fillId="9" borderId="1" xfId="4" applyNumberFormat="1" applyFont="1" applyFill="1" applyBorder="1" applyAlignment="1">
      <alignment horizontal="center"/>
    </xf>
    <xf numFmtId="0" fontId="7" fillId="8" borderId="0" xfId="0" applyFont="1" applyFill="1" applyAlignment="1">
      <alignment vertical="center"/>
    </xf>
    <xf numFmtId="1" fontId="7" fillId="8" borderId="0" xfId="4" applyNumberFormat="1" applyFont="1" applyFill="1" applyAlignment="1">
      <alignment horizontal="center"/>
    </xf>
    <xf numFmtId="0" fontId="10" fillId="4" borderId="0" xfId="4" applyFont="1" applyAlignment="1">
      <alignment horizontal="center" vertical="center"/>
    </xf>
    <xf numFmtId="0" fontId="10" fillId="3" borderId="0" xfId="3" applyFont="1" applyAlignment="1">
      <alignment horizontal="center" vertical="center"/>
    </xf>
    <xf numFmtId="164" fontId="7" fillId="4" borderId="1" xfId="4" applyNumberFormat="1" applyFont="1" applyBorder="1" applyAlignment="1">
      <alignment horizontal="center"/>
    </xf>
    <xf numFmtId="164" fontId="7" fillId="9" borderId="1" xfId="1" applyNumberFormat="1" applyFont="1" applyFill="1" applyBorder="1" applyAlignment="1">
      <alignment horizontal="center"/>
    </xf>
    <xf numFmtId="164" fontId="7" fillId="8" borderId="0" xfId="1" applyNumberFormat="1" applyFont="1" applyFill="1" applyAlignment="1">
      <alignment horizontal="center"/>
    </xf>
    <xf numFmtId="0" fontId="7" fillId="9" borderId="0" xfId="0" applyFont="1" applyFill="1"/>
    <xf numFmtId="1" fontId="7" fillId="9" borderId="1" xfId="1" applyNumberFormat="1" applyFont="1" applyFill="1" applyBorder="1" applyAlignment="1">
      <alignment horizontal="center"/>
    </xf>
    <xf numFmtId="165" fontId="7" fillId="4" borderId="1" xfId="4" applyNumberFormat="1" applyFont="1" applyBorder="1" applyAlignment="1">
      <alignment vertical="center"/>
    </xf>
    <xf numFmtId="165" fontId="7" fillId="4" borderId="1" xfId="4" applyNumberFormat="1" applyFont="1" applyBorder="1"/>
    <xf numFmtId="1" fontId="7" fillId="4" borderId="1" xfId="4" applyNumberFormat="1" applyFont="1" applyBorder="1" applyAlignment="1">
      <alignment vertical="center"/>
    </xf>
    <xf numFmtId="1" fontId="7" fillId="4" borderId="1" xfId="4" applyNumberFormat="1" applyFont="1" applyBorder="1"/>
    <xf numFmtId="1" fontId="7" fillId="5" borderId="1" xfId="1" applyNumberFormat="1" applyFont="1" applyFill="1" applyBorder="1" applyAlignment="1">
      <alignment horizontal="center"/>
    </xf>
    <xf numFmtId="165" fontId="7" fillId="9" borderId="1" xfId="1" applyNumberFormat="1" applyFont="1" applyFill="1" applyBorder="1" applyAlignment="1">
      <alignment horizontal="center"/>
    </xf>
    <xf numFmtId="166" fontId="7" fillId="5" borderId="1" xfId="1" applyNumberFormat="1" applyFont="1" applyFill="1" applyBorder="1" applyAlignment="1">
      <alignment horizontal="center"/>
    </xf>
    <xf numFmtId="168" fontId="0" fillId="0" borderId="0" xfId="1" applyNumberFormat="1" applyFont="1" applyFill="1"/>
    <xf numFmtId="167" fontId="0" fillId="0" borderId="0" xfId="1" applyNumberFormat="1" applyFont="1" applyFill="1"/>
    <xf numFmtId="167" fontId="0" fillId="0" borderId="0" xfId="0" applyNumberFormat="1"/>
    <xf numFmtId="0" fontId="17" fillId="0" borderId="0" xfId="0" applyFont="1" applyAlignment="1">
      <alignment horizontal="center"/>
    </xf>
    <xf numFmtId="0" fontId="1" fillId="0" borderId="0" xfId="0" applyFont="1"/>
    <xf numFmtId="0" fontId="11" fillId="0" borderId="26" xfId="0" applyFont="1" applyBorder="1" applyAlignment="1">
      <alignment horizontal="center"/>
    </xf>
    <xf numFmtId="0" fontId="11" fillId="0" borderId="11" xfId="0" applyFont="1" applyBorder="1" applyAlignment="1">
      <alignment horizontal="center"/>
    </xf>
    <xf numFmtId="0" fontId="11" fillId="0" borderId="29" xfId="0" applyFont="1" applyBorder="1" applyAlignment="1">
      <alignment horizontal="center"/>
    </xf>
    <xf numFmtId="0" fontId="11" fillId="0" borderId="16" xfId="0" applyFont="1" applyBorder="1" applyAlignment="1">
      <alignment horizontal="center"/>
    </xf>
    <xf numFmtId="0" fontId="14" fillId="0" borderId="27" xfId="0" applyFont="1" applyBorder="1" applyAlignment="1">
      <alignment horizontal="center"/>
    </xf>
    <xf numFmtId="10" fontId="0" fillId="0" borderId="8" xfId="0" applyNumberFormat="1" applyBorder="1" applyAlignment="1">
      <alignment horizontal="center" vertical="center"/>
    </xf>
    <xf numFmtId="10" fontId="0" fillId="0" borderId="9" xfId="0" applyNumberFormat="1" applyBorder="1" applyAlignment="1">
      <alignment horizontal="center" vertical="center"/>
    </xf>
    <xf numFmtId="10" fontId="0" fillId="0" borderId="20" xfId="0" applyNumberFormat="1" applyBorder="1" applyAlignment="1">
      <alignment horizontal="center" vertical="center"/>
    </xf>
    <xf numFmtId="0" fontId="12" fillId="0" borderId="27" xfId="0" applyFont="1" applyBorder="1" applyAlignment="1">
      <alignment horizontal="center" vertical="center" wrapText="1"/>
    </xf>
    <xf numFmtId="1" fontId="0" fillId="0" borderId="8" xfId="0" applyNumberFormat="1" applyBorder="1" applyAlignment="1">
      <alignment horizontal="center"/>
    </xf>
    <xf numFmtId="1" fontId="0" fillId="0" borderId="9" xfId="0" applyNumberFormat="1" applyBorder="1" applyAlignment="1">
      <alignment horizontal="center"/>
    </xf>
    <xf numFmtId="1" fontId="0" fillId="0" borderId="20" xfId="0" applyNumberFormat="1" applyBorder="1" applyAlignment="1">
      <alignment horizontal="center"/>
    </xf>
    <xf numFmtId="0" fontId="12" fillId="0" borderId="28" xfId="0" applyFont="1" applyBorder="1" applyAlignment="1">
      <alignment horizontal="center" vertical="center" wrapText="1"/>
    </xf>
    <xf numFmtId="1" fontId="0" fillId="0" borderId="13" xfId="0" applyNumberFormat="1" applyBorder="1" applyAlignment="1">
      <alignment horizontal="center"/>
    </xf>
    <xf numFmtId="1" fontId="0" fillId="0" borderId="19" xfId="0" applyNumberFormat="1" applyBorder="1" applyAlignment="1">
      <alignment horizontal="center"/>
    </xf>
    <xf numFmtId="1" fontId="0" fillId="0" borderId="17" xfId="0" applyNumberFormat="1" applyBorder="1" applyAlignment="1">
      <alignment horizontal="center"/>
    </xf>
    <xf numFmtId="0" fontId="15" fillId="0" borderId="27" xfId="0" applyFont="1" applyBorder="1" applyAlignment="1">
      <alignment horizontal="center" vertical="center" wrapText="1"/>
    </xf>
    <xf numFmtId="2" fontId="0" fillId="0" borderId="9" xfId="0" applyNumberFormat="1" applyBorder="1" applyAlignment="1">
      <alignment horizontal="center"/>
    </xf>
    <xf numFmtId="2" fontId="0" fillId="0" borderId="20" xfId="0" applyNumberFormat="1" applyBorder="1" applyAlignment="1">
      <alignment horizontal="center"/>
    </xf>
    <xf numFmtId="175" fontId="0" fillId="0" borderId="8" xfId="0" applyNumberFormat="1" applyBorder="1" applyAlignment="1">
      <alignment horizontal="center" vertical="center"/>
    </xf>
    <xf numFmtId="165" fontId="0" fillId="0" borderId="8" xfId="0" applyNumberFormat="1" applyBorder="1" applyAlignment="1">
      <alignment horizontal="center" vertical="center"/>
    </xf>
    <xf numFmtId="175" fontId="0" fillId="0" borderId="9" xfId="0" applyNumberFormat="1" applyBorder="1" applyAlignment="1">
      <alignment horizontal="center" vertical="center"/>
    </xf>
    <xf numFmtId="175" fontId="0" fillId="0" borderId="20" xfId="0" applyNumberFormat="1" applyBorder="1" applyAlignment="1">
      <alignment horizontal="center" vertical="center" wrapText="1"/>
    </xf>
    <xf numFmtId="2" fontId="13" fillId="0" borderId="8" xfId="0" applyNumberFormat="1" applyFont="1" applyBorder="1" applyAlignment="1">
      <alignment horizontal="center" vertical="center"/>
    </xf>
    <xf numFmtId="2" fontId="13" fillId="0" borderId="9" xfId="0" applyNumberFormat="1" applyFont="1" applyBorder="1" applyAlignment="1">
      <alignment horizontal="center" vertical="center"/>
    </xf>
    <xf numFmtId="1" fontId="13" fillId="0" borderId="13" xfId="0" applyNumberFormat="1" applyFont="1" applyBorder="1" applyAlignment="1">
      <alignment horizontal="center" vertical="center"/>
    </xf>
    <xf numFmtId="1" fontId="13" fillId="0" borderId="19" xfId="0" applyNumberFormat="1" applyFont="1" applyBorder="1" applyAlignment="1">
      <alignment horizontal="center" vertical="center"/>
    </xf>
    <xf numFmtId="176" fontId="0" fillId="0" borderId="8" xfId="0" applyNumberFormat="1" applyBorder="1" applyAlignment="1">
      <alignment horizontal="center" vertical="center"/>
    </xf>
    <xf numFmtId="176" fontId="0" fillId="0" borderId="8" xfId="1" applyNumberFormat="1" applyFont="1" applyFill="1" applyBorder="1" applyAlignment="1">
      <alignment horizontal="center" vertical="center"/>
    </xf>
    <xf numFmtId="10" fontId="0" fillId="0" borderId="8" xfId="1" applyNumberFormat="1" applyFont="1" applyFill="1" applyBorder="1" applyAlignment="1">
      <alignment horizontal="center" vertical="center"/>
    </xf>
    <xf numFmtId="10" fontId="0" fillId="0" borderId="9" xfId="1" applyNumberFormat="1" applyFont="1" applyFill="1" applyBorder="1" applyAlignment="1">
      <alignment horizontal="center" vertical="center"/>
    </xf>
    <xf numFmtId="164" fontId="0" fillId="0" borderId="8" xfId="0" applyNumberFormat="1" applyBorder="1" applyAlignment="1">
      <alignment horizontal="center"/>
    </xf>
    <xf numFmtId="2" fontId="0" fillId="0" borderId="8" xfId="0" applyNumberFormat="1" applyBorder="1" applyAlignment="1">
      <alignment horizontal="center"/>
    </xf>
    <xf numFmtId="2" fontId="0" fillId="0" borderId="17" xfId="0" applyNumberFormat="1" applyBorder="1" applyAlignment="1">
      <alignment horizontal="center"/>
    </xf>
    <xf numFmtId="4" fontId="0" fillId="0" borderId="8" xfId="0" applyNumberFormat="1" applyBorder="1" applyAlignment="1">
      <alignment horizontal="center"/>
    </xf>
    <xf numFmtId="4" fontId="0" fillId="0" borderId="9" xfId="0" applyNumberFormat="1" applyBorder="1" applyAlignment="1">
      <alignment horizontal="center"/>
    </xf>
    <xf numFmtId="174" fontId="13" fillId="0" borderId="13" xfId="0" applyNumberFormat="1" applyFont="1" applyBorder="1" applyAlignment="1">
      <alignment horizontal="center" vertical="center"/>
    </xf>
    <xf numFmtId="4" fontId="0" fillId="0" borderId="13" xfId="0" applyNumberFormat="1" applyBorder="1" applyAlignment="1">
      <alignment horizontal="center"/>
    </xf>
    <xf numFmtId="4" fontId="0" fillId="0" borderId="19" xfId="0" applyNumberFormat="1" applyBorder="1" applyAlignment="1">
      <alignment horizontal="center"/>
    </xf>
    <xf numFmtId="2" fontId="0" fillId="0" borderId="19" xfId="0" applyNumberFormat="1" applyBorder="1" applyAlignment="1">
      <alignment horizontal="center"/>
    </xf>
    <xf numFmtId="2" fontId="0" fillId="0" borderId="17" xfId="0" applyNumberFormat="1" applyBorder="1" applyAlignment="1">
      <alignment horizontal="center" wrapText="1"/>
    </xf>
    <xf numFmtId="0" fontId="0" fillId="0" borderId="8" xfId="0" applyBorder="1" applyAlignment="1">
      <alignment horizontal="center"/>
    </xf>
    <xf numFmtId="0" fontId="0" fillId="0" borderId="9" xfId="0" applyBorder="1" applyAlignment="1">
      <alignment horizontal="center"/>
    </xf>
    <xf numFmtId="174" fontId="0" fillId="0" borderId="9" xfId="0" applyNumberFormat="1" applyBorder="1" applyAlignment="1">
      <alignment horizontal="center"/>
    </xf>
    <xf numFmtId="2" fontId="0" fillId="0" borderId="20" xfId="0" applyNumberFormat="1" applyBorder="1" applyAlignment="1">
      <alignment horizontal="center" vertical="center"/>
    </xf>
    <xf numFmtId="174" fontId="0" fillId="0" borderId="19" xfId="0" applyNumberFormat="1" applyBorder="1" applyAlignment="1">
      <alignment horizontal="center"/>
    </xf>
    <xf numFmtId="0" fontId="12" fillId="0" borderId="0" xfId="0" applyFont="1" applyAlignment="1">
      <alignment horizontal="center" vertical="center" wrapText="1"/>
    </xf>
    <xf numFmtId="0" fontId="0" fillId="0" borderId="13" xfId="0" applyBorder="1" applyAlignment="1">
      <alignment horizontal="center"/>
    </xf>
    <xf numFmtId="0" fontId="0" fillId="0" borderId="19" xfId="0"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 fontId="0" fillId="0" borderId="9" xfId="0" applyNumberFormat="1" applyBorder="1" applyAlignment="1">
      <alignment horizontal="center" vertical="center"/>
    </xf>
    <xf numFmtId="1" fontId="0" fillId="0" borderId="20" xfId="0" applyNumberFormat="1" applyBorder="1" applyAlignment="1">
      <alignment horizontal="center" vertical="center"/>
    </xf>
    <xf numFmtId="0" fontId="1" fillId="0" borderId="13" xfId="0" applyFont="1" applyBorder="1" applyAlignment="1">
      <alignment horizontal="center"/>
    </xf>
    <xf numFmtId="0" fontId="1" fillId="0" borderId="19" xfId="0" applyFont="1" applyBorder="1" applyAlignment="1">
      <alignment horizontal="center"/>
    </xf>
    <xf numFmtId="2" fontId="1" fillId="0" borderId="0" xfId="0" applyNumberFormat="1" applyFont="1"/>
    <xf numFmtId="0" fontId="11" fillId="0" borderId="22" xfId="0" applyFont="1" applyBorder="1" applyAlignment="1">
      <alignment horizontal="center"/>
    </xf>
    <xf numFmtId="0" fontId="11" fillId="0" borderId="25" xfId="0" applyFont="1" applyBorder="1" applyAlignment="1">
      <alignment horizontal="center"/>
    </xf>
    <xf numFmtId="0" fontId="60" fillId="0" borderId="0" xfId="0" applyFont="1" applyAlignment="1">
      <alignment vertical="center"/>
    </xf>
    <xf numFmtId="4" fontId="0" fillId="0" borderId="0" xfId="0" applyNumberFormat="1"/>
    <xf numFmtId="0" fontId="15" fillId="0" borderId="21" xfId="0" applyFont="1" applyBorder="1" applyAlignment="1">
      <alignment horizontal="center" vertical="center" wrapText="1"/>
    </xf>
    <xf numFmtId="10" fontId="0" fillId="0" borderId="53" xfId="1" applyNumberFormat="1" applyFont="1" applyFill="1" applyBorder="1" applyAlignment="1">
      <alignment horizontal="center" vertical="center"/>
    </xf>
    <xf numFmtId="10" fontId="0" fillId="0" borderId="0" xfId="0" applyNumberFormat="1" applyAlignment="1">
      <alignment horizontal="center" vertical="top"/>
    </xf>
    <xf numFmtId="0" fontId="12" fillId="0" borderId="10" xfId="0" applyFont="1" applyBorder="1" applyAlignment="1">
      <alignment horizontal="center" vertical="center" wrapText="1"/>
    </xf>
    <xf numFmtId="3" fontId="16" fillId="0" borderId="47" xfId="1" applyNumberFormat="1" applyFont="1" applyFill="1" applyBorder="1" applyAlignment="1">
      <alignment horizontal="center"/>
    </xf>
    <xf numFmtId="3" fontId="0" fillId="0" borderId="0" xfId="0" applyNumberFormat="1"/>
    <xf numFmtId="0" fontId="12" fillId="0" borderId="12" xfId="0" applyFont="1" applyBorder="1" applyAlignment="1">
      <alignment horizontal="center" vertical="center" wrapText="1"/>
    </xf>
    <xf numFmtId="3" fontId="16" fillId="0" borderId="48" xfId="1" applyNumberFormat="1" applyFont="1" applyFill="1" applyBorder="1" applyAlignment="1">
      <alignment horizontal="center"/>
    </xf>
    <xf numFmtId="0" fontId="11" fillId="0" borderId="14" xfId="0" applyFont="1" applyBorder="1" applyAlignment="1">
      <alignment horizontal="center"/>
    </xf>
    <xf numFmtId="0" fontId="11" fillId="0" borderId="23" xfId="0" applyFont="1" applyBorder="1" applyAlignment="1">
      <alignment horizontal="center"/>
    </xf>
    <xf numFmtId="0" fontId="15" fillId="0" borderId="15" xfId="0" applyFont="1" applyBorder="1" applyAlignment="1">
      <alignment horizontal="center" vertical="center" wrapText="1"/>
    </xf>
    <xf numFmtId="10" fontId="0" fillId="0" borderId="24" xfId="1" applyNumberFormat="1" applyFont="1" applyFill="1" applyBorder="1" applyAlignment="1">
      <alignment horizontal="center" vertical="center"/>
    </xf>
    <xf numFmtId="3" fontId="16" fillId="0" borderId="8" xfId="1" applyNumberFormat="1" applyFont="1" applyFill="1" applyBorder="1" applyAlignment="1">
      <alignment horizontal="center"/>
    </xf>
    <xf numFmtId="3" fontId="16" fillId="0" borderId="13" xfId="1" applyNumberFormat="1" applyFont="1" applyFill="1" applyBorder="1" applyAlignment="1">
      <alignment horizontal="center"/>
    </xf>
    <xf numFmtId="10" fontId="0" fillId="0" borderId="42" xfId="1" applyNumberFormat="1" applyFont="1" applyFill="1" applyBorder="1" applyAlignment="1">
      <alignment horizontal="center" vertical="center"/>
    </xf>
    <xf numFmtId="3" fontId="16" fillId="0" borderId="20" xfId="1" applyNumberFormat="1" applyFont="1" applyFill="1" applyBorder="1" applyAlignment="1">
      <alignment horizontal="center"/>
    </xf>
    <xf numFmtId="3" fontId="16" fillId="0" borderId="17" xfId="1" applyNumberFormat="1" applyFont="1" applyFill="1" applyBorder="1" applyAlignment="1">
      <alignment horizontal="center"/>
    </xf>
    <xf numFmtId="0" fontId="15" fillId="0" borderId="15" xfId="0" applyFont="1" applyBorder="1" applyAlignment="1">
      <alignment horizontal="center" vertical="top" wrapText="1"/>
    </xf>
    <xf numFmtId="0" fontId="11" fillId="0" borderId="38" xfId="0" applyFont="1" applyBorder="1" applyAlignment="1">
      <alignment horizontal="center"/>
    </xf>
    <xf numFmtId="10" fontId="0" fillId="0" borderId="44" xfId="1" applyNumberFormat="1" applyFont="1" applyFill="1" applyBorder="1" applyAlignment="1">
      <alignment horizontal="center" vertical="center"/>
    </xf>
    <xf numFmtId="3" fontId="16" fillId="0" borderId="45" xfId="1" applyNumberFormat="1" applyFont="1" applyFill="1" applyBorder="1" applyAlignment="1">
      <alignment horizontal="center"/>
    </xf>
    <xf numFmtId="3" fontId="16" fillId="0" borderId="46" xfId="1" applyNumberFormat="1" applyFont="1" applyFill="1" applyBorder="1" applyAlignment="1">
      <alignment horizontal="center"/>
    </xf>
    <xf numFmtId="0" fontId="15" fillId="0" borderId="22" xfId="0" applyFont="1" applyBorder="1" applyAlignment="1">
      <alignment horizontal="center" vertical="center" wrapText="1"/>
    </xf>
    <xf numFmtId="10" fontId="0" fillId="0" borderId="38" xfId="1" applyNumberFormat="1" applyFont="1" applyFill="1" applyBorder="1" applyAlignment="1">
      <alignment horizontal="center" vertical="center"/>
    </xf>
    <xf numFmtId="4" fontId="0" fillId="0" borderId="0" xfId="0" applyNumberFormat="1" applyAlignment="1">
      <alignment horizontal="center"/>
    </xf>
    <xf numFmtId="0" fontId="0" fillId="0" borderId="0" xfId="0" applyAlignment="1">
      <alignment horizontal="center"/>
    </xf>
    <xf numFmtId="0" fontId="0" fillId="0" borderId="0" xfId="0" applyAlignment="1">
      <alignment wrapText="1"/>
    </xf>
    <xf numFmtId="10" fontId="0" fillId="0" borderId="0" xfId="0" applyNumberFormat="1" applyAlignment="1">
      <alignment horizontal="center"/>
    </xf>
    <xf numFmtId="0" fontId="0" fillId="0" borderId="0" xfId="0" applyAlignment="1">
      <alignment horizontal="center" wrapText="1"/>
    </xf>
    <xf numFmtId="10" fontId="0" fillId="0" borderId="0" xfId="0" applyNumberFormat="1"/>
    <xf numFmtId="0" fontId="61" fillId="40" borderId="0" xfId="0" applyFont="1" applyFill="1"/>
    <xf numFmtId="0" fontId="61" fillId="0" borderId="0" xfId="0" applyFont="1"/>
    <xf numFmtId="4" fontId="61" fillId="41" borderId="8" xfId="1" applyNumberFormat="1" applyFont="1" applyFill="1" applyBorder="1" applyAlignment="1">
      <alignment horizontal="center"/>
    </xf>
    <xf numFmtId="3" fontId="61" fillId="40" borderId="0" xfId="1" applyNumberFormat="1" applyFont="1" applyFill="1" applyAlignment="1">
      <alignment horizontal="center"/>
    </xf>
    <xf numFmtId="3" fontId="66" fillId="41" borderId="8" xfId="1" applyNumberFormat="1" applyFont="1" applyFill="1" applyBorder="1" applyAlignment="1">
      <alignment horizontal="center"/>
    </xf>
    <xf numFmtId="9" fontId="61" fillId="40" borderId="0" xfId="1" applyFont="1" applyFill="1"/>
    <xf numFmtId="10" fontId="61" fillId="40" borderId="38" xfId="1" applyNumberFormat="1" applyFont="1" applyFill="1" applyBorder="1" applyAlignment="1">
      <alignment horizontal="center"/>
    </xf>
    <xf numFmtId="0" fontId="62" fillId="40" borderId="0" xfId="0" applyFont="1" applyFill="1" applyAlignment="1">
      <alignment horizontal="center" vertical="center" wrapText="1"/>
    </xf>
    <xf numFmtId="165" fontId="61" fillId="40" borderId="0" xfId="0" applyNumberFormat="1" applyFont="1" applyFill="1"/>
    <xf numFmtId="178" fontId="61" fillId="40" borderId="0" xfId="0" applyNumberFormat="1" applyFont="1" applyFill="1" applyAlignment="1">
      <alignment horizontal="center"/>
    </xf>
    <xf numFmtId="0" fontId="61" fillId="40" borderId="0" xfId="0" applyFont="1" applyFill="1" applyAlignment="1">
      <alignment wrapText="1"/>
    </xf>
    <xf numFmtId="0" fontId="62" fillId="39" borderId="8" xfId="0" applyFont="1" applyFill="1" applyBorder="1" applyAlignment="1">
      <alignment horizontal="center"/>
    </xf>
    <xf numFmtId="10" fontId="63" fillId="42" borderId="8" xfId="1" applyNumberFormat="1" applyFont="1" applyFill="1" applyBorder="1" applyAlignment="1">
      <alignment horizontal="center" vertical="center"/>
    </xf>
    <xf numFmtId="0" fontId="62" fillId="0" borderId="8" xfId="0" applyFont="1" applyBorder="1" applyAlignment="1">
      <alignment horizontal="center" wrapText="1"/>
    </xf>
    <xf numFmtId="0" fontId="62" fillId="0" borderId="8" xfId="0" applyFont="1" applyBorder="1" applyAlignment="1">
      <alignment horizontal="center" vertical="center" wrapText="1"/>
    </xf>
    <xf numFmtId="9" fontId="61" fillId="42" borderId="8" xfId="1" applyFont="1" applyFill="1" applyBorder="1" applyAlignment="1">
      <alignment horizontal="center" vertical="center"/>
    </xf>
    <xf numFmtId="176" fontId="63" fillId="42" borderId="8" xfId="1" applyNumberFormat="1" applyFont="1" applyFill="1" applyBorder="1" applyAlignment="1">
      <alignment horizontal="center" vertical="center"/>
    </xf>
    <xf numFmtId="177" fontId="61" fillId="42" borderId="8" xfId="0" applyNumberFormat="1" applyFont="1" applyFill="1" applyBorder="1" applyAlignment="1">
      <alignment horizontal="center" vertical="center"/>
    </xf>
    <xf numFmtId="10" fontId="61" fillId="40" borderId="55" xfId="1" applyNumberFormat="1" applyFont="1" applyFill="1" applyBorder="1" applyAlignment="1">
      <alignment horizontal="center"/>
    </xf>
    <xf numFmtId="10" fontId="61" fillId="0" borderId="55" xfId="1" applyNumberFormat="1" applyFont="1" applyFill="1" applyBorder="1" applyAlignment="1">
      <alignment horizontal="center"/>
    </xf>
    <xf numFmtId="10" fontId="61" fillId="42" borderId="8" xfId="1" applyNumberFormat="1" applyFont="1" applyFill="1" applyBorder="1" applyAlignment="1">
      <alignment horizontal="center" vertical="center"/>
    </xf>
    <xf numFmtId="10" fontId="61" fillId="41" borderId="8" xfId="1" applyNumberFormat="1" applyFont="1" applyFill="1" applyBorder="1" applyAlignment="1">
      <alignment horizontal="center" vertical="center"/>
    </xf>
    <xf numFmtId="0" fontId="64" fillId="0" borderId="8" xfId="0" applyFont="1" applyBorder="1" applyAlignment="1">
      <alignment horizontal="center" vertical="center" wrapText="1"/>
    </xf>
    <xf numFmtId="3" fontId="61" fillId="41" borderId="8" xfId="1" applyNumberFormat="1" applyFont="1" applyFill="1" applyBorder="1" applyAlignment="1">
      <alignment horizontal="center"/>
    </xf>
    <xf numFmtId="3" fontId="61" fillId="42" borderId="8" xfId="0" applyNumberFormat="1" applyFont="1" applyFill="1" applyBorder="1" applyAlignment="1">
      <alignment horizontal="center" vertical="center"/>
    </xf>
    <xf numFmtId="9" fontId="62" fillId="39" borderId="8" xfId="1" applyFont="1" applyFill="1" applyBorder="1" applyAlignment="1">
      <alignment horizontal="center" vertical="center"/>
    </xf>
    <xf numFmtId="9" fontId="62" fillId="39" borderId="8" xfId="1" applyFont="1" applyFill="1" applyBorder="1" applyAlignment="1">
      <alignment horizontal="center" vertical="center" wrapText="1"/>
    </xf>
    <xf numFmtId="0" fontId="62" fillId="39" borderId="8" xfId="0" applyFont="1" applyFill="1" applyBorder="1" applyAlignment="1">
      <alignment horizontal="center" vertical="center"/>
    </xf>
    <xf numFmtId="10" fontId="66" fillId="41" borderId="8" xfId="1" applyNumberFormat="1" applyFont="1" applyFill="1" applyBorder="1" applyAlignment="1">
      <alignment horizontal="center" vertical="center"/>
    </xf>
    <xf numFmtId="3" fontId="66" fillId="42" borderId="8" xfId="0" applyNumberFormat="1" applyFont="1" applyFill="1" applyBorder="1" applyAlignment="1">
      <alignment horizontal="center" vertical="center"/>
    </xf>
    <xf numFmtId="10" fontId="66" fillId="42" borderId="8" xfId="1" applyNumberFormat="1" applyFont="1" applyFill="1" applyBorder="1" applyAlignment="1">
      <alignment horizontal="center" vertical="center"/>
    </xf>
    <xf numFmtId="0" fontId="67" fillId="40" borderId="0" xfId="0" applyFont="1" applyFill="1"/>
    <xf numFmtId="10" fontId="61" fillId="43" borderId="8" xfId="0" applyNumberFormat="1" applyFont="1" applyFill="1" applyBorder="1" applyAlignment="1">
      <alignment horizontal="center" vertical="center"/>
    </xf>
    <xf numFmtId="3" fontId="61" fillId="43" borderId="8" xfId="0" applyNumberFormat="1" applyFont="1" applyFill="1" applyBorder="1" applyAlignment="1">
      <alignment horizontal="center" vertical="center"/>
    </xf>
    <xf numFmtId="3" fontId="61" fillId="43" borderId="8" xfId="0" applyNumberFormat="1" applyFont="1" applyFill="1" applyBorder="1" applyAlignment="1">
      <alignment horizontal="center"/>
    </xf>
    <xf numFmtId="9" fontId="61" fillId="40" borderId="0" xfId="1" applyFont="1" applyFill="1" applyAlignment="1">
      <alignment horizontal="center" vertical="center"/>
    </xf>
    <xf numFmtId="2" fontId="63" fillId="43" borderId="8" xfId="0" applyNumberFormat="1" applyFont="1" applyFill="1" applyBorder="1" applyAlignment="1">
      <alignment horizontal="center" vertical="center"/>
    </xf>
    <xf numFmtId="1" fontId="63" fillId="43" borderId="8" xfId="0" applyNumberFormat="1" applyFont="1" applyFill="1" applyBorder="1" applyAlignment="1">
      <alignment horizontal="center" vertical="center"/>
    </xf>
    <xf numFmtId="10" fontId="63" fillId="43" borderId="8" xfId="0" applyNumberFormat="1" applyFont="1" applyFill="1" applyBorder="1" applyAlignment="1">
      <alignment horizontal="center" vertical="center"/>
    </xf>
    <xf numFmtId="4" fontId="61" fillId="43" borderId="8" xfId="0" applyNumberFormat="1" applyFont="1" applyFill="1" applyBorder="1" applyAlignment="1">
      <alignment horizontal="center"/>
    </xf>
    <xf numFmtId="0" fontId="61" fillId="43" borderId="8" xfId="0" applyFont="1" applyFill="1" applyBorder="1" applyAlignment="1">
      <alignment horizontal="center" vertical="center"/>
    </xf>
    <xf numFmtId="0" fontId="61" fillId="43" borderId="8" xfId="0" applyFont="1" applyFill="1" applyBorder="1" applyAlignment="1">
      <alignment horizontal="center"/>
    </xf>
    <xf numFmtId="165" fontId="61" fillId="43" borderId="8" xfId="0" applyNumberFormat="1" applyFont="1" applyFill="1" applyBorder="1" applyAlignment="1">
      <alignment horizontal="center" vertical="center"/>
    </xf>
    <xf numFmtId="3" fontId="66" fillId="42" borderId="56" xfId="0" applyNumberFormat="1" applyFont="1" applyFill="1" applyBorder="1" applyAlignment="1">
      <alignment horizontal="center" vertical="center"/>
    </xf>
    <xf numFmtId="10" fontId="63" fillId="42" borderId="56" xfId="1" applyNumberFormat="1" applyFont="1" applyFill="1" applyBorder="1" applyAlignment="1">
      <alignment horizontal="center" vertical="center"/>
    </xf>
    <xf numFmtId="10" fontId="66" fillId="42" borderId="56" xfId="1" applyNumberFormat="1" applyFont="1" applyFill="1" applyBorder="1" applyAlignment="1">
      <alignment horizontal="center" vertical="center"/>
    </xf>
    <xf numFmtId="10" fontId="61" fillId="42" borderId="56" xfId="1" applyNumberFormat="1" applyFont="1" applyFill="1" applyBorder="1" applyAlignment="1">
      <alignment horizontal="center" vertical="center"/>
    </xf>
    <xf numFmtId="10" fontId="61" fillId="0" borderId="38" xfId="1" applyNumberFormat="1" applyFont="1" applyFill="1" applyBorder="1" applyAlignment="1">
      <alignment horizontal="center"/>
    </xf>
    <xf numFmtId="0" fontId="63" fillId="43" borderId="8" xfId="0" applyFont="1" applyFill="1" applyBorder="1" applyAlignment="1">
      <alignment horizontal="center" vertical="center"/>
    </xf>
    <xf numFmtId="176" fontId="63" fillId="43" borderId="8" xfId="0" applyNumberFormat="1" applyFont="1" applyFill="1" applyBorder="1" applyAlignment="1">
      <alignment horizontal="center" vertical="center"/>
    </xf>
    <xf numFmtId="10" fontId="61" fillId="43" borderId="8" xfId="1" applyNumberFormat="1" applyFont="1" applyFill="1" applyBorder="1" applyAlignment="1">
      <alignment horizontal="center" vertical="center"/>
    </xf>
    <xf numFmtId="4" fontId="61" fillId="43" borderId="8" xfId="1" applyNumberFormat="1" applyFont="1" applyFill="1" applyBorder="1" applyAlignment="1">
      <alignment horizontal="center"/>
    </xf>
    <xf numFmtId="3" fontId="61" fillId="43" borderId="8" xfId="1" applyNumberFormat="1" applyFont="1" applyFill="1" applyBorder="1" applyAlignment="1">
      <alignment horizontal="center"/>
    </xf>
    <xf numFmtId="0" fontId="63" fillId="42" borderId="8" xfId="1" applyNumberFormat="1" applyFont="1" applyFill="1" applyBorder="1" applyAlignment="1">
      <alignment horizontal="center" vertical="center"/>
    </xf>
    <xf numFmtId="9" fontId="63" fillId="43" borderId="8" xfId="0" applyNumberFormat="1" applyFont="1" applyFill="1" applyBorder="1" applyAlignment="1">
      <alignment horizontal="center" vertical="center"/>
    </xf>
    <xf numFmtId="10" fontId="61" fillId="44" borderId="8" xfId="0" applyNumberFormat="1" applyFont="1" applyFill="1" applyBorder="1" applyAlignment="1">
      <alignment horizontal="center" vertical="center"/>
    </xf>
    <xf numFmtId="3" fontId="61" fillId="44" borderId="8" xfId="0" applyNumberFormat="1" applyFont="1" applyFill="1" applyBorder="1" applyAlignment="1">
      <alignment horizontal="center"/>
    </xf>
    <xf numFmtId="3" fontId="61" fillId="44" borderId="8" xfId="0" applyNumberFormat="1" applyFont="1" applyFill="1" applyBorder="1" applyAlignment="1">
      <alignment horizontal="center" vertical="center"/>
    </xf>
    <xf numFmtId="165" fontId="61" fillId="44" borderId="8" xfId="0" applyNumberFormat="1" applyFont="1" applyFill="1" applyBorder="1" applyAlignment="1">
      <alignment horizontal="center" vertical="center"/>
    </xf>
    <xf numFmtId="0" fontId="63" fillId="44" borderId="8" xfId="0" applyFont="1" applyFill="1" applyBorder="1" applyAlignment="1">
      <alignment horizontal="center" vertical="center"/>
    </xf>
    <xf numFmtId="2" fontId="63" fillId="44" borderId="8" xfId="0" applyNumberFormat="1" applyFont="1" applyFill="1" applyBorder="1" applyAlignment="1">
      <alignment horizontal="center" vertical="center"/>
    </xf>
    <xf numFmtId="9" fontId="63" fillId="44" borderId="8" xfId="0" applyNumberFormat="1" applyFont="1" applyFill="1" applyBorder="1" applyAlignment="1">
      <alignment horizontal="center" vertical="center"/>
    </xf>
    <xf numFmtId="4" fontId="61" fillId="44" borderId="8" xfId="0" applyNumberFormat="1" applyFont="1" applyFill="1" applyBorder="1" applyAlignment="1">
      <alignment horizontal="center" vertical="center"/>
    </xf>
    <xf numFmtId="10" fontId="61" fillId="45" borderId="8" xfId="1" applyNumberFormat="1" applyFont="1" applyFill="1" applyBorder="1" applyAlignment="1">
      <alignment horizontal="center" vertical="center"/>
    </xf>
    <xf numFmtId="4" fontId="61" fillId="45" borderId="8" xfId="1" applyNumberFormat="1" applyFont="1" applyFill="1" applyBorder="1" applyAlignment="1">
      <alignment horizontal="center"/>
    </xf>
    <xf numFmtId="0" fontId="62" fillId="40" borderId="0" xfId="0" applyFont="1" applyFill="1"/>
    <xf numFmtId="0" fontId="61" fillId="40" borderId="0" xfId="0" applyFont="1" applyFill="1" applyAlignment="1">
      <alignment vertical="center" wrapText="1"/>
    </xf>
    <xf numFmtId="4" fontId="61" fillId="45" borderId="8" xfId="0" applyNumberFormat="1" applyFont="1" applyFill="1" applyBorder="1" applyAlignment="1">
      <alignment horizontal="center"/>
    </xf>
    <xf numFmtId="4" fontId="61" fillId="45" borderId="8" xfId="0" applyNumberFormat="1" applyFont="1" applyFill="1" applyBorder="1" applyAlignment="1">
      <alignment horizontal="center" vertical="center"/>
    </xf>
    <xf numFmtId="0" fontId="8" fillId="5" borderId="1" xfId="0" applyFont="1" applyFill="1" applyBorder="1" applyAlignment="1">
      <alignment horizontal="center" vertical="center" wrapText="1"/>
    </xf>
    <xf numFmtId="0" fontId="7" fillId="9" borderId="0" xfId="0" applyFont="1" applyFill="1" applyAlignment="1">
      <alignment horizontal="center"/>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6" fillId="0" borderId="0" xfId="0" applyFont="1" applyAlignment="1">
      <alignment horizontal="center" vertical="center"/>
    </xf>
    <xf numFmtId="0" fontId="61" fillId="40" borderId="0" xfId="0" applyFont="1" applyFill="1" applyAlignment="1">
      <alignment horizontal="justify" wrapText="1"/>
    </xf>
    <xf numFmtId="3" fontId="16" fillId="0" borderId="9" xfId="1" applyNumberFormat="1" applyFont="1" applyFill="1" applyBorder="1" applyAlignment="1">
      <alignment horizontal="center"/>
    </xf>
    <xf numFmtId="3" fontId="16" fillId="0" borderId="49" xfId="1" applyNumberFormat="1" applyFont="1" applyFill="1" applyBorder="1" applyAlignment="1">
      <alignment horizontal="center"/>
    </xf>
    <xf numFmtId="3" fontId="16" fillId="0" borderId="40" xfId="1" applyNumberFormat="1" applyFont="1" applyFill="1" applyBorder="1" applyAlignment="1">
      <alignment horizontal="center"/>
    </xf>
    <xf numFmtId="3" fontId="16" fillId="0" borderId="19" xfId="1" applyNumberFormat="1" applyFont="1" applyFill="1" applyBorder="1" applyAlignment="1">
      <alignment horizontal="center"/>
    </xf>
    <xf numFmtId="3" fontId="16" fillId="0" borderId="50" xfId="1" applyNumberFormat="1" applyFont="1" applyFill="1" applyBorder="1" applyAlignment="1">
      <alignment horizontal="center"/>
    </xf>
    <xf numFmtId="3" fontId="16" fillId="0" borderId="41" xfId="1" applyNumberFormat="1" applyFont="1" applyFill="1" applyBorder="1" applyAlignment="1">
      <alignment horizontal="center"/>
    </xf>
    <xf numFmtId="0" fontId="11" fillId="0" borderId="52" xfId="0" applyFont="1" applyBorder="1" applyAlignment="1">
      <alignment horizontal="center"/>
    </xf>
    <xf numFmtId="0" fontId="11" fillId="0" borderId="43" xfId="0" applyFont="1" applyBorder="1" applyAlignment="1">
      <alignment horizontal="center"/>
    </xf>
    <xf numFmtId="0" fontId="11" fillId="0" borderId="25" xfId="0" applyFont="1" applyBorder="1" applyAlignment="1">
      <alignment horizontal="center"/>
    </xf>
    <xf numFmtId="10" fontId="0" fillId="0" borderId="29" xfId="1" applyNumberFormat="1" applyFont="1" applyFill="1" applyBorder="1" applyAlignment="1">
      <alignment horizontal="center" vertical="center"/>
    </xf>
    <xf numFmtId="10" fontId="0" fillId="0" borderId="51" xfId="1" applyNumberFormat="1" applyFont="1" applyFill="1" applyBorder="1" applyAlignment="1">
      <alignment horizontal="center" vertical="center"/>
    </xf>
    <xf numFmtId="10" fontId="0" fillId="0" borderId="54" xfId="1" applyNumberFormat="1" applyFont="1" applyFill="1" applyBorder="1" applyAlignment="1">
      <alignment horizontal="center" vertical="center"/>
    </xf>
    <xf numFmtId="3" fontId="19" fillId="0" borderId="12" xfId="1" applyNumberFormat="1" applyFont="1" applyFill="1" applyBorder="1" applyAlignment="1">
      <alignment horizontal="center"/>
    </xf>
    <xf numFmtId="3" fontId="19" fillId="0" borderId="41" xfId="1" applyNumberFormat="1" applyFont="1" applyFill="1" applyBorder="1" applyAlignment="1">
      <alignment horizontal="center"/>
    </xf>
    <xf numFmtId="0" fontId="17" fillId="0" borderId="22" xfId="0" applyFont="1" applyBorder="1" applyAlignment="1">
      <alignment horizontal="center"/>
    </xf>
    <xf numFmtId="0" fontId="17" fillId="0" borderId="43" xfId="0" applyFont="1" applyBorder="1" applyAlignment="1">
      <alignment horizontal="center"/>
    </xf>
    <xf numFmtId="0" fontId="17" fillId="0" borderId="25" xfId="0" applyFont="1" applyBorder="1" applyAlignment="1">
      <alignment horizontal="center"/>
    </xf>
    <xf numFmtId="0" fontId="11" fillId="0" borderId="22" xfId="0" applyFont="1" applyBorder="1" applyAlignment="1">
      <alignment horizontal="center"/>
    </xf>
    <xf numFmtId="10" fontId="13" fillId="0" borderId="21" xfId="1" applyNumberFormat="1" applyFont="1" applyFill="1" applyBorder="1" applyAlignment="1">
      <alignment horizontal="center" vertical="center"/>
    </xf>
    <xf numFmtId="10" fontId="13" fillId="0" borderId="39" xfId="1" applyNumberFormat="1" applyFont="1" applyFill="1" applyBorder="1" applyAlignment="1">
      <alignment horizontal="center" vertical="center"/>
    </xf>
    <xf numFmtId="3" fontId="19" fillId="0" borderId="10" xfId="1" applyNumberFormat="1" applyFont="1" applyFill="1" applyBorder="1" applyAlignment="1">
      <alignment horizontal="center"/>
    </xf>
    <xf numFmtId="3" fontId="19" fillId="0" borderId="40" xfId="1" applyNumberFormat="1" applyFont="1" applyFill="1" applyBorder="1" applyAlignment="1">
      <alignment horizontal="center"/>
    </xf>
  </cellXfs>
  <cellStyles count="427">
    <cellStyle name="=C:\WINNT\SYSTEM32\COMMAND.COM" xfId="57" xr:uid="{00000000-0005-0000-0000-000000000000}"/>
    <cellStyle name="=C:\WINNT\SYSTEM32\COMMAND.COM 4" xfId="58" xr:uid="{00000000-0005-0000-0000-000001000000}"/>
    <cellStyle name="=C:\WINNT\SYSTEM32\COMMAND.COM 5" xfId="59" xr:uid="{00000000-0005-0000-0000-000002000000}"/>
    <cellStyle name="=C:\WINNT\SYSTEM32\COMMAND.COM 6" xfId="60" xr:uid="{00000000-0005-0000-0000-000003000000}"/>
    <cellStyle name="_x0003_¶?°?‘}É" xfId="61" xr:uid="{00000000-0005-0000-0000-000004000000}"/>
    <cellStyle name="_x0003_¶?°?‘}É 2" xfId="62" xr:uid="{00000000-0005-0000-0000-000005000000}"/>
    <cellStyle name="20% - Énfasis1" xfId="38" builtinId="30" customBuiltin="1"/>
    <cellStyle name="20% - Énfasis1 2" xfId="63" xr:uid="{00000000-0005-0000-0000-000007000000}"/>
    <cellStyle name="20% - Énfasis1 2 2" xfId="64" xr:uid="{00000000-0005-0000-0000-000008000000}"/>
    <cellStyle name="20% - Énfasis2" xfId="41" builtinId="34" customBuiltin="1"/>
    <cellStyle name="20% - Énfasis2 2" xfId="65" xr:uid="{00000000-0005-0000-0000-00000A000000}"/>
    <cellStyle name="20% - Énfasis2 2 2" xfId="66" xr:uid="{00000000-0005-0000-0000-00000B000000}"/>
    <cellStyle name="20% - Énfasis3" xfId="44" builtinId="38" customBuiltin="1"/>
    <cellStyle name="20% - Énfasis3 2" xfId="67" xr:uid="{00000000-0005-0000-0000-00000D000000}"/>
    <cellStyle name="20% - Énfasis3 2 2" xfId="68" xr:uid="{00000000-0005-0000-0000-00000E000000}"/>
    <cellStyle name="20% - Énfasis4" xfId="47" builtinId="42" customBuiltin="1"/>
    <cellStyle name="20% - Énfasis4 2" xfId="69" xr:uid="{00000000-0005-0000-0000-000010000000}"/>
    <cellStyle name="20% - Énfasis4 2 2" xfId="70" xr:uid="{00000000-0005-0000-0000-000011000000}"/>
    <cellStyle name="20% - Énfasis5" xfId="50" builtinId="46" customBuiltin="1"/>
    <cellStyle name="20% - Énfasis5 2" xfId="71" xr:uid="{00000000-0005-0000-0000-000013000000}"/>
    <cellStyle name="20% - Énfasis5 2 2" xfId="72" xr:uid="{00000000-0005-0000-0000-000014000000}"/>
    <cellStyle name="20% - Énfasis6" xfId="53" builtinId="50" customBuiltin="1"/>
    <cellStyle name="20% - Énfasis6 2" xfId="73" xr:uid="{00000000-0005-0000-0000-000016000000}"/>
    <cellStyle name="20% - Énfasis6 2 2" xfId="74" xr:uid="{00000000-0005-0000-0000-000017000000}"/>
    <cellStyle name="40% - Énfasis1" xfId="39" builtinId="31" customBuiltin="1"/>
    <cellStyle name="40% - Énfasis1 2" xfId="75" xr:uid="{00000000-0005-0000-0000-000019000000}"/>
    <cellStyle name="40% - Énfasis1 2 2" xfId="76" xr:uid="{00000000-0005-0000-0000-00001A000000}"/>
    <cellStyle name="40% - Énfasis2" xfId="42" builtinId="35" customBuiltin="1"/>
    <cellStyle name="40% - Énfasis2 2" xfId="77" xr:uid="{00000000-0005-0000-0000-00001C000000}"/>
    <cellStyle name="40% - Énfasis2 2 2" xfId="78" xr:uid="{00000000-0005-0000-0000-00001D000000}"/>
    <cellStyle name="40% - Énfasis3" xfId="45" builtinId="39" customBuiltin="1"/>
    <cellStyle name="40% - Énfasis3 2" xfId="79" xr:uid="{00000000-0005-0000-0000-00001F000000}"/>
    <cellStyle name="40% - Énfasis3 2 2" xfId="80" xr:uid="{00000000-0005-0000-0000-000020000000}"/>
    <cellStyle name="40% - Énfasis4" xfId="48" builtinId="43" customBuiltin="1"/>
    <cellStyle name="40% - Énfasis4 2" xfId="81" xr:uid="{00000000-0005-0000-0000-000022000000}"/>
    <cellStyle name="40% - Énfasis4 2 2" xfId="82" xr:uid="{00000000-0005-0000-0000-000023000000}"/>
    <cellStyle name="40% - Énfasis5" xfId="51" builtinId="47" customBuiltin="1"/>
    <cellStyle name="40% - Énfasis5 2" xfId="83" xr:uid="{00000000-0005-0000-0000-000025000000}"/>
    <cellStyle name="40% - Énfasis5 2 2" xfId="84" xr:uid="{00000000-0005-0000-0000-000026000000}"/>
    <cellStyle name="40% - Énfasis6" xfId="54" builtinId="51" customBuiltin="1"/>
    <cellStyle name="40% - Énfasis6 2" xfId="85" xr:uid="{00000000-0005-0000-0000-000028000000}"/>
    <cellStyle name="40% - Énfasis6 2 2" xfId="86" xr:uid="{00000000-0005-0000-0000-000029000000}"/>
    <cellStyle name="60% - Énfasis1 2" xfId="88" xr:uid="{00000000-0005-0000-0000-00002A000000}"/>
    <cellStyle name="60% - Énfasis1 3" xfId="87" xr:uid="{00000000-0005-0000-0000-00002B000000}"/>
    <cellStyle name="60% - Énfasis2 2" xfId="90" xr:uid="{00000000-0005-0000-0000-00002C000000}"/>
    <cellStyle name="60% - Énfasis2 3" xfId="89" xr:uid="{00000000-0005-0000-0000-00002D000000}"/>
    <cellStyle name="60% - Énfasis3 2" xfId="92" xr:uid="{00000000-0005-0000-0000-00002E000000}"/>
    <cellStyle name="60% - Énfasis3 3" xfId="91" xr:uid="{00000000-0005-0000-0000-00002F000000}"/>
    <cellStyle name="60% - Énfasis4" xfId="3" builtinId="44"/>
    <cellStyle name="60% - Énfasis4 2" xfId="94" xr:uid="{00000000-0005-0000-0000-000030000000}"/>
    <cellStyle name="60% - Énfasis4 3" xfId="93" xr:uid="{00000000-0005-0000-0000-000031000000}"/>
    <cellStyle name="60% - Énfasis5 2" xfId="96" xr:uid="{00000000-0005-0000-0000-000032000000}"/>
    <cellStyle name="60% - Énfasis5 3" xfId="95" xr:uid="{00000000-0005-0000-0000-000033000000}"/>
    <cellStyle name="60% - Énfasis6" xfId="4" builtinId="52"/>
    <cellStyle name="60% - Énfasis6 2" xfId="98" xr:uid="{00000000-0005-0000-0000-000034000000}"/>
    <cellStyle name="60% - Énfasis6 3" xfId="97" xr:uid="{00000000-0005-0000-0000-000035000000}"/>
    <cellStyle name="Buena 2" xfId="99" xr:uid="{00000000-0005-0000-0000-000036000000}"/>
    <cellStyle name="Cálculo" xfId="31" builtinId="22" customBuiltin="1"/>
    <cellStyle name="Cálculo 2" xfId="100" xr:uid="{00000000-0005-0000-0000-000038000000}"/>
    <cellStyle name="Celda de comprobación" xfId="33" builtinId="23" customBuiltin="1"/>
    <cellStyle name="Celda de comprobación 2" xfId="101" xr:uid="{00000000-0005-0000-0000-00003A000000}"/>
    <cellStyle name="Celda vinculada" xfId="32" builtinId="24" customBuiltin="1"/>
    <cellStyle name="Celda vinculada 2" xfId="102" xr:uid="{00000000-0005-0000-0000-00003C000000}"/>
    <cellStyle name="Comma_Calendario 2003" xfId="103" xr:uid="{00000000-0005-0000-0000-00003D000000}"/>
    <cellStyle name="Encabezado 1 2" xfId="7" xr:uid="{00000000-0005-0000-0000-000002000000}"/>
    <cellStyle name="Encabezado 4" xfId="28" builtinId="19" customBuiltin="1"/>
    <cellStyle name="Encabezado 4 2" xfId="104" xr:uid="{00000000-0005-0000-0000-00003F000000}"/>
    <cellStyle name="Énfasis1" xfId="37" builtinId="29" customBuiltin="1"/>
    <cellStyle name="Énfasis1 2" xfId="105" xr:uid="{00000000-0005-0000-0000-000041000000}"/>
    <cellStyle name="Énfasis2" xfId="40" builtinId="33" customBuiltin="1"/>
    <cellStyle name="Énfasis2 2" xfId="106" xr:uid="{00000000-0005-0000-0000-000043000000}"/>
    <cellStyle name="Énfasis3" xfId="43" builtinId="37" customBuiltin="1"/>
    <cellStyle name="Énfasis3 2" xfId="107" xr:uid="{00000000-0005-0000-0000-000045000000}"/>
    <cellStyle name="Énfasis4" xfId="46" builtinId="41" customBuiltin="1"/>
    <cellStyle name="Énfasis4 2" xfId="108" xr:uid="{00000000-0005-0000-0000-000047000000}"/>
    <cellStyle name="Énfasis5" xfId="49" builtinId="45" customBuiltin="1"/>
    <cellStyle name="Énfasis5 2" xfId="109" xr:uid="{00000000-0005-0000-0000-000049000000}"/>
    <cellStyle name="Énfasis6" xfId="52" builtinId="49" customBuiltin="1"/>
    <cellStyle name="Énfasis6 2" xfId="110" xr:uid="{00000000-0005-0000-0000-00004B000000}"/>
    <cellStyle name="Entrada" xfId="29" builtinId="20" customBuiltin="1"/>
    <cellStyle name="Entrada 2" xfId="111" xr:uid="{00000000-0005-0000-0000-00004D000000}"/>
    <cellStyle name="Estilo 1" xfId="5" xr:uid="{00000000-0005-0000-0000-000003000000}"/>
    <cellStyle name="Estilo 1 2" xfId="113" xr:uid="{00000000-0005-0000-0000-00004F000000}"/>
    <cellStyle name="Estilo 1 3" xfId="112" xr:uid="{00000000-0005-0000-0000-00004E000000}"/>
    <cellStyle name="Estilo 2" xfId="6" xr:uid="{00000000-0005-0000-0000-000004000000}"/>
    <cellStyle name="Euro" xfId="114" xr:uid="{00000000-0005-0000-0000-000050000000}"/>
    <cellStyle name="Euro 2" xfId="115" xr:uid="{00000000-0005-0000-0000-000051000000}"/>
    <cellStyle name="Hipervínculo 2" xfId="116" xr:uid="{00000000-0005-0000-0000-000052000000}"/>
    <cellStyle name="Hipervínculo 3" xfId="117" xr:uid="{00000000-0005-0000-0000-000053000000}"/>
    <cellStyle name="Hipervínculo 4" xfId="118" xr:uid="{00000000-0005-0000-0000-000054000000}"/>
    <cellStyle name="Incorrecto" xfId="2" builtinId="27" customBuiltin="1"/>
    <cellStyle name="Incorrecto 2" xfId="119" xr:uid="{00000000-0005-0000-0000-000056000000}"/>
    <cellStyle name="Linea horizontal" xfId="120" xr:uid="{00000000-0005-0000-0000-000057000000}"/>
    <cellStyle name="Millares 10" xfId="122" xr:uid="{00000000-0005-0000-0000-000058000000}"/>
    <cellStyle name="Millares 11" xfId="121" xr:uid="{00000000-0005-0000-0000-000059000000}"/>
    <cellStyle name="Millares 12" xfId="407" xr:uid="{CF4242F5-B977-4C94-A4C5-0C47FB19516D}"/>
    <cellStyle name="Millares 13" xfId="123" xr:uid="{00000000-0005-0000-0000-00005A000000}"/>
    <cellStyle name="Millares 13 2" xfId="124" xr:uid="{00000000-0005-0000-0000-00005B000000}"/>
    <cellStyle name="Millares 14" xfId="411" xr:uid="{175F9CE8-9357-4680-BAA4-0F04C4204582}"/>
    <cellStyle name="Millares 15" xfId="415" xr:uid="{F4D80B86-A2AA-4AC2-B6A7-67767962EE52}"/>
    <cellStyle name="Millares 16" xfId="419" xr:uid="{97E09899-6B3A-47BF-A73A-C2A20414A8A1}"/>
    <cellStyle name="Millares 17" xfId="423" xr:uid="{234D0968-2DCB-4AA7-ABF7-00E50D904F12}"/>
    <cellStyle name="Millares 2" xfId="12" xr:uid="{00000000-0005-0000-0000-000011000000}"/>
    <cellStyle name="Millares 2 10" xfId="409" xr:uid="{FD153949-6C11-46AC-91D5-BADFB2684B8F}"/>
    <cellStyle name="Millares 2 11" xfId="413" xr:uid="{EF518C49-029D-40AD-A762-9915FA69B9B6}"/>
    <cellStyle name="Millares 2 12" xfId="417" xr:uid="{4B6CD280-46BE-4F82-9AF9-E6CA17AE9EE4}"/>
    <cellStyle name="Millares 2 13" xfId="421" xr:uid="{0DA5B514-0858-4E88-87FF-0D62BE00D8B1}"/>
    <cellStyle name="Millares 2 14" xfId="425" xr:uid="{0FA63A3A-E3B5-49BA-BD91-FDA6955C54E4}"/>
    <cellStyle name="Millares 2 2" xfId="16" xr:uid="{00000000-0005-0000-0000-000011000000}"/>
    <cellStyle name="Millares 2 2 2" xfId="127" xr:uid="{00000000-0005-0000-0000-00005E000000}"/>
    <cellStyle name="Millares 2 2 2 2" xfId="128" xr:uid="{00000000-0005-0000-0000-00005F000000}"/>
    <cellStyle name="Millares 2 2 2 2 2" xfId="129" xr:uid="{00000000-0005-0000-0000-000060000000}"/>
    <cellStyle name="Millares 2 2 2 3" xfId="130" xr:uid="{00000000-0005-0000-0000-000061000000}"/>
    <cellStyle name="Millares 2 2 3" xfId="131" xr:uid="{00000000-0005-0000-0000-000062000000}"/>
    <cellStyle name="Millares 2 2 3 2" xfId="132" xr:uid="{00000000-0005-0000-0000-000063000000}"/>
    <cellStyle name="Millares 2 2 4" xfId="133" xr:uid="{00000000-0005-0000-0000-000064000000}"/>
    <cellStyle name="Millares 2 2 4 2" xfId="134" xr:uid="{00000000-0005-0000-0000-000065000000}"/>
    <cellStyle name="Millares 2 2 5" xfId="135" xr:uid="{00000000-0005-0000-0000-000066000000}"/>
    <cellStyle name="Millares 2 2 6" xfId="126" xr:uid="{00000000-0005-0000-0000-00005D000000}"/>
    <cellStyle name="Millares 2 3" xfId="20" xr:uid="{00000000-0005-0000-0000-000011000000}"/>
    <cellStyle name="Millares 2 3 2" xfId="137" xr:uid="{00000000-0005-0000-0000-000068000000}"/>
    <cellStyle name="Millares 2 3 2 2" xfId="138" xr:uid="{00000000-0005-0000-0000-000069000000}"/>
    <cellStyle name="Millares 2 3 2 2 2" xfId="139" xr:uid="{00000000-0005-0000-0000-00006A000000}"/>
    <cellStyle name="Millares 2 3 2 3" xfId="140" xr:uid="{00000000-0005-0000-0000-00006B000000}"/>
    <cellStyle name="Millares 2 3 3" xfId="141" xr:uid="{00000000-0005-0000-0000-00006C000000}"/>
    <cellStyle name="Millares 2 3 3 2" xfId="142" xr:uid="{00000000-0005-0000-0000-00006D000000}"/>
    <cellStyle name="Millares 2 3 4" xfId="143" xr:uid="{00000000-0005-0000-0000-00006E000000}"/>
    <cellStyle name="Millares 2 3 4 2" xfId="144" xr:uid="{00000000-0005-0000-0000-00006F000000}"/>
    <cellStyle name="Millares 2 3 5" xfId="145" xr:uid="{00000000-0005-0000-0000-000070000000}"/>
    <cellStyle name="Millares 2 3 6" xfId="136" xr:uid="{00000000-0005-0000-0000-000067000000}"/>
    <cellStyle name="Millares 2 4" xfId="24" xr:uid="{00000000-0005-0000-0000-000011000000}"/>
    <cellStyle name="Millares 2 4 2" xfId="147" xr:uid="{00000000-0005-0000-0000-000072000000}"/>
    <cellStyle name="Millares 2 4 2 2" xfId="148" xr:uid="{00000000-0005-0000-0000-000073000000}"/>
    <cellStyle name="Millares 2 4 3" xfId="149" xr:uid="{00000000-0005-0000-0000-000074000000}"/>
    <cellStyle name="Millares 2 4 3 2" xfId="150" xr:uid="{00000000-0005-0000-0000-000075000000}"/>
    <cellStyle name="Millares 2 4 4" xfId="151" xr:uid="{00000000-0005-0000-0000-000076000000}"/>
    <cellStyle name="Millares 2 4 5" xfId="146" xr:uid="{00000000-0005-0000-0000-000071000000}"/>
    <cellStyle name="Millares 2 5" xfId="152" xr:uid="{00000000-0005-0000-0000-000077000000}"/>
    <cellStyle name="Millares 2 5 2" xfId="153" xr:uid="{00000000-0005-0000-0000-000078000000}"/>
    <cellStyle name="Millares 2 5 2 2" xfId="154" xr:uid="{00000000-0005-0000-0000-000079000000}"/>
    <cellStyle name="Millares 2 5 3" xfId="155" xr:uid="{00000000-0005-0000-0000-00007A000000}"/>
    <cellStyle name="Millares 2 5 3 2" xfId="156" xr:uid="{00000000-0005-0000-0000-00007B000000}"/>
    <cellStyle name="Millares 2 5 4" xfId="157" xr:uid="{00000000-0005-0000-0000-00007C000000}"/>
    <cellStyle name="Millares 2 6" xfId="158" xr:uid="{00000000-0005-0000-0000-00007D000000}"/>
    <cellStyle name="Millares 2 6 2" xfId="159" xr:uid="{00000000-0005-0000-0000-00007E000000}"/>
    <cellStyle name="Millares 2 7" xfId="160" xr:uid="{00000000-0005-0000-0000-00007F000000}"/>
    <cellStyle name="Millares 2 8" xfId="125" xr:uid="{00000000-0005-0000-0000-000080000000}"/>
    <cellStyle name="Millares 2 9" xfId="55" xr:uid="{00000000-0005-0000-0000-00005C000000}"/>
    <cellStyle name="Millares 3" xfId="8" xr:uid="{00000000-0005-0000-0000-000032000000}"/>
    <cellStyle name="Millares 3 2" xfId="162" xr:uid="{00000000-0005-0000-0000-000082000000}"/>
    <cellStyle name="Millares 3 2 2" xfId="163" xr:uid="{00000000-0005-0000-0000-000083000000}"/>
    <cellStyle name="Millares 3 2 2 2" xfId="164" xr:uid="{00000000-0005-0000-0000-000084000000}"/>
    <cellStyle name="Millares 3 2 3" xfId="165" xr:uid="{00000000-0005-0000-0000-000085000000}"/>
    <cellStyle name="Millares 3 2 3 2" xfId="166" xr:uid="{00000000-0005-0000-0000-000086000000}"/>
    <cellStyle name="Millares 3 2 4" xfId="167" xr:uid="{00000000-0005-0000-0000-000087000000}"/>
    <cellStyle name="Millares 3 2 4 2" xfId="168" xr:uid="{00000000-0005-0000-0000-000088000000}"/>
    <cellStyle name="Millares 3 2 5" xfId="169" xr:uid="{00000000-0005-0000-0000-000089000000}"/>
    <cellStyle name="Millares 3 3" xfId="170" xr:uid="{00000000-0005-0000-0000-00008A000000}"/>
    <cellStyle name="Millares 3 3 2" xfId="171" xr:uid="{00000000-0005-0000-0000-00008B000000}"/>
    <cellStyle name="Millares 3 3 2 2" xfId="172" xr:uid="{00000000-0005-0000-0000-00008C000000}"/>
    <cellStyle name="Millares 3 3 3" xfId="173" xr:uid="{00000000-0005-0000-0000-00008D000000}"/>
    <cellStyle name="Millares 3 3 3 2" xfId="174" xr:uid="{00000000-0005-0000-0000-00008E000000}"/>
    <cellStyle name="Millares 3 3 4" xfId="175" xr:uid="{00000000-0005-0000-0000-00008F000000}"/>
    <cellStyle name="Millares 3 4" xfId="176" xr:uid="{00000000-0005-0000-0000-000090000000}"/>
    <cellStyle name="Millares 3 4 2" xfId="177" xr:uid="{00000000-0005-0000-0000-000091000000}"/>
    <cellStyle name="Millares 3 5" xfId="178" xr:uid="{00000000-0005-0000-0000-000092000000}"/>
    <cellStyle name="Millares 3 5 2" xfId="179" xr:uid="{00000000-0005-0000-0000-000093000000}"/>
    <cellStyle name="Millares 3 6" xfId="180" xr:uid="{00000000-0005-0000-0000-000094000000}"/>
    <cellStyle name="Millares 3 7" xfId="161" xr:uid="{00000000-0005-0000-0000-000081000000}"/>
    <cellStyle name="Millares 4" xfId="14" xr:uid="{00000000-0005-0000-0000-000038000000}"/>
    <cellStyle name="Millares 4 2" xfId="182" xr:uid="{00000000-0005-0000-0000-000096000000}"/>
    <cellStyle name="Millares 4 2 2" xfId="183" xr:uid="{00000000-0005-0000-0000-000097000000}"/>
    <cellStyle name="Millares 4 2 2 2" xfId="184" xr:uid="{00000000-0005-0000-0000-000098000000}"/>
    <cellStyle name="Millares 4 2 3" xfId="185" xr:uid="{00000000-0005-0000-0000-000099000000}"/>
    <cellStyle name="Millares 4 3" xfId="186" xr:uid="{00000000-0005-0000-0000-00009A000000}"/>
    <cellStyle name="Millares 4 3 2" xfId="187" xr:uid="{00000000-0005-0000-0000-00009B000000}"/>
    <cellStyle name="Millares 4 3 2 2" xfId="188" xr:uid="{00000000-0005-0000-0000-00009C000000}"/>
    <cellStyle name="Millares 4 3 3" xfId="189" xr:uid="{00000000-0005-0000-0000-00009D000000}"/>
    <cellStyle name="Millares 4 4" xfId="190" xr:uid="{00000000-0005-0000-0000-00009E000000}"/>
    <cellStyle name="Millares 4 4 2" xfId="191" xr:uid="{00000000-0005-0000-0000-00009F000000}"/>
    <cellStyle name="Millares 4 5" xfId="192" xr:uid="{00000000-0005-0000-0000-0000A0000000}"/>
    <cellStyle name="Millares 4 6" xfId="181" xr:uid="{00000000-0005-0000-0000-000095000000}"/>
    <cellStyle name="Millares 5" xfId="18" xr:uid="{00000000-0005-0000-0000-00003C000000}"/>
    <cellStyle name="Millares 5 2" xfId="194" xr:uid="{00000000-0005-0000-0000-0000A2000000}"/>
    <cellStyle name="Millares 5 2 2" xfId="195" xr:uid="{00000000-0005-0000-0000-0000A3000000}"/>
    <cellStyle name="Millares 5 2 2 2" xfId="196" xr:uid="{00000000-0005-0000-0000-0000A4000000}"/>
    <cellStyle name="Millares 5 2 3" xfId="197" xr:uid="{00000000-0005-0000-0000-0000A5000000}"/>
    <cellStyle name="Millares 5 3" xfId="198" xr:uid="{00000000-0005-0000-0000-0000A6000000}"/>
    <cellStyle name="Millares 5 3 2" xfId="199" xr:uid="{00000000-0005-0000-0000-0000A7000000}"/>
    <cellStyle name="Millares 5 3 2 2" xfId="200" xr:uid="{00000000-0005-0000-0000-0000A8000000}"/>
    <cellStyle name="Millares 5 3 3" xfId="201" xr:uid="{00000000-0005-0000-0000-0000A9000000}"/>
    <cellStyle name="Millares 5 4" xfId="202" xr:uid="{00000000-0005-0000-0000-0000AA000000}"/>
    <cellStyle name="Millares 5 4 2" xfId="203" xr:uid="{00000000-0005-0000-0000-0000AB000000}"/>
    <cellStyle name="Millares 5 5" xfId="204" xr:uid="{00000000-0005-0000-0000-0000AC000000}"/>
    <cellStyle name="Millares 5 6" xfId="193" xr:uid="{00000000-0005-0000-0000-0000A1000000}"/>
    <cellStyle name="Millares 6" xfId="22" xr:uid="{00000000-0005-0000-0000-000040000000}"/>
    <cellStyle name="Millares 6 2" xfId="206" xr:uid="{00000000-0005-0000-0000-0000AE000000}"/>
    <cellStyle name="Millares 6 2 2" xfId="207" xr:uid="{00000000-0005-0000-0000-0000AF000000}"/>
    <cellStyle name="Millares 6 2 2 2" xfId="208" xr:uid="{00000000-0005-0000-0000-0000B0000000}"/>
    <cellStyle name="Millares 6 2 3" xfId="209" xr:uid="{00000000-0005-0000-0000-0000B1000000}"/>
    <cellStyle name="Millares 6 3" xfId="210" xr:uid="{00000000-0005-0000-0000-0000B2000000}"/>
    <cellStyle name="Millares 6 3 2" xfId="211" xr:uid="{00000000-0005-0000-0000-0000B3000000}"/>
    <cellStyle name="Millares 6 4" xfId="212" xr:uid="{00000000-0005-0000-0000-0000B4000000}"/>
    <cellStyle name="Millares 6 5" xfId="205" xr:uid="{00000000-0005-0000-0000-0000AD000000}"/>
    <cellStyle name="Millares 7" xfId="213" xr:uid="{00000000-0005-0000-0000-0000B5000000}"/>
    <cellStyle name="Millares 7 2" xfId="214" xr:uid="{00000000-0005-0000-0000-0000B6000000}"/>
    <cellStyle name="Millares 8" xfId="215" xr:uid="{00000000-0005-0000-0000-0000B7000000}"/>
    <cellStyle name="Millares 8 2" xfId="216" xr:uid="{00000000-0005-0000-0000-0000B8000000}"/>
    <cellStyle name="Millares 8 2 2" xfId="217" xr:uid="{00000000-0005-0000-0000-0000B9000000}"/>
    <cellStyle name="Millares 8 3" xfId="218" xr:uid="{00000000-0005-0000-0000-0000BA000000}"/>
    <cellStyle name="Millares 9" xfId="219" xr:uid="{00000000-0005-0000-0000-0000BB000000}"/>
    <cellStyle name="Millares 9 2" xfId="220" xr:uid="{00000000-0005-0000-0000-0000BC000000}"/>
    <cellStyle name="Moneda 2" xfId="11" xr:uid="{00000000-0005-0000-0000-000012000000}"/>
    <cellStyle name="Moneda 2 10" xfId="424" xr:uid="{5C481E26-CFF7-4511-B74A-6B654132A437}"/>
    <cellStyle name="Moneda 2 2" xfId="15" xr:uid="{00000000-0005-0000-0000-000012000000}"/>
    <cellStyle name="Moneda 2 2 2" xfId="223" xr:uid="{00000000-0005-0000-0000-0000BF000000}"/>
    <cellStyle name="Moneda 2 2 3" xfId="222" xr:uid="{00000000-0005-0000-0000-0000BE000000}"/>
    <cellStyle name="Moneda 2 3" xfId="19" xr:uid="{00000000-0005-0000-0000-000012000000}"/>
    <cellStyle name="Moneda 2 3 2" xfId="224" xr:uid="{00000000-0005-0000-0000-0000C0000000}"/>
    <cellStyle name="Moneda 2 4" xfId="23" xr:uid="{00000000-0005-0000-0000-000012000000}"/>
    <cellStyle name="Moneda 2 5" xfId="221" xr:uid="{00000000-0005-0000-0000-0000BD000000}"/>
    <cellStyle name="Moneda 2 6" xfId="408" xr:uid="{F6C8DBC5-3602-40F4-B1DD-22108053AAB0}"/>
    <cellStyle name="Moneda 2 7" xfId="412" xr:uid="{13B6DCE8-DCA5-4344-B0A7-B03C2963C080}"/>
    <cellStyle name="Moneda 2 8" xfId="416" xr:uid="{D2BFD40C-0578-447E-9D8C-8A52D917A1F5}"/>
    <cellStyle name="Moneda 2 9" xfId="420" xr:uid="{7C095B05-F5DD-4B08-AE33-7F7C8ED0D6A1}"/>
    <cellStyle name="Moneda 3" xfId="13" xr:uid="{00000000-0005-0000-0000-000013000000}"/>
    <cellStyle name="Moneda 3 2" xfId="17" xr:uid="{00000000-0005-0000-0000-000013000000}"/>
    <cellStyle name="Moneda 3 3" xfId="21" xr:uid="{00000000-0005-0000-0000-000013000000}"/>
    <cellStyle name="Moneda 3 4" xfId="25" xr:uid="{00000000-0005-0000-0000-000013000000}"/>
    <cellStyle name="Moneda 3 5" xfId="410" xr:uid="{42F3C02C-2BAC-4D56-B7C0-B26137D8F48C}"/>
    <cellStyle name="Moneda 3 6" xfId="414" xr:uid="{A8765253-B93B-4BCA-95C8-9CFA1AAFCFD8}"/>
    <cellStyle name="Moneda 3 7" xfId="418" xr:uid="{29E2F20C-6229-4772-ABBC-C3A4FE5F1FF1}"/>
    <cellStyle name="Moneda 3 8" xfId="422" xr:uid="{A8EC0F32-FCEB-4C72-86C0-F9848DB80CDC}"/>
    <cellStyle name="Moneda 3 9" xfId="426" xr:uid="{1B27BB38-C083-4524-BAF3-4A650E425E69}"/>
    <cellStyle name="Neutral 2" xfId="226" xr:uid="{00000000-0005-0000-0000-0000C1000000}"/>
    <cellStyle name="Neutral 3" xfId="225" xr:uid="{00000000-0005-0000-0000-0000C2000000}"/>
    <cellStyle name="Normal" xfId="0" builtinId="0"/>
    <cellStyle name="Normal - Modelo1" xfId="227" xr:uid="{00000000-0005-0000-0000-0000C4000000}"/>
    <cellStyle name="Normal - Modelo2" xfId="228" xr:uid="{00000000-0005-0000-0000-0000C5000000}"/>
    <cellStyle name="Normal - Modelo3" xfId="229" xr:uid="{00000000-0005-0000-0000-0000C6000000}"/>
    <cellStyle name="Normal 10" xfId="230" xr:uid="{00000000-0005-0000-0000-0000C7000000}"/>
    <cellStyle name="Normal 10 2" xfId="231" xr:uid="{00000000-0005-0000-0000-0000C8000000}"/>
    <cellStyle name="Normal 11" xfId="232" xr:uid="{00000000-0005-0000-0000-0000C9000000}"/>
    <cellStyle name="Normal 12" xfId="233" xr:uid="{00000000-0005-0000-0000-0000CA000000}"/>
    <cellStyle name="Normal 13" xfId="234" xr:uid="{00000000-0005-0000-0000-0000CB000000}"/>
    <cellStyle name="Normal 14" xfId="235" xr:uid="{00000000-0005-0000-0000-0000CC000000}"/>
    <cellStyle name="Normal 15" xfId="236" xr:uid="{00000000-0005-0000-0000-0000CD000000}"/>
    <cellStyle name="Normal 16" xfId="237" xr:uid="{00000000-0005-0000-0000-0000CE000000}"/>
    <cellStyle name="Normal 17" xfId="238" xr:uid="{00000000-0005-0000-0000-0000CF000000}"/>
    <cellStyle name="Normal 18" xfId="239" xr:uid="{00000000-0005-0000-0000-0000D0000000}"/>
    <cellStyle name="Normal 19" xfId="240" xr:uid="{00000000-0005-0000-0000-0000D1000000}"/>
    <cellStyle name="Normal 19 2" xfId="241" xr:uid="{00000000-0005-0000-0000-0000D2000000}"/>
    <cellStyle name="Normal 2" xfId="9" xr:uid="{00000000-0005-0000-0000-000015000000}"/>
    <cellStyle name="Normal 2 10" xfId="243" xr:uid="{00000000-0005-0000-0000-0000D4000000}"/>
    <cellStyle name="Normal 2 11" xfId="244" xr:uid="{00000000-0005-0000-0000-0000D5000000}"/>
    <cellStyle name="Normal 2 11 2" xfId="245" xr:uid="{00000000-0005-0000-0000-0000D6000000}"/>
    <cellStyle name="Normal 2 11 2 2" xfId="246" xr:uid="{00000000-0005-0000-0000-0000D7000000}"/>
    <cellStyle name="Normal 2 11 2 3" xfId="247" xr:uid="{00000000-0005-0000-0000-0000D8000000}"/>
    <cellStyle name="Normal 2 12" xfId="242" xr:uid="{00000000-0005-0000-0000-0000D3000000}"/>
    <cellStyle name="Normal 2 2" xfId="248" xr:uid="{00000000-0005-0000-0000-0000D9000000}"/>
    <cellStyle name="Normal 2 2 2" xfId="249" xr:uid="{00000000-0005-0000-0000-0000DA000000}"/>
    <cellStyle name="Normal 2 2 3" xfId="250" xr:uid="{00000000-0005-0000-0000-0000DB000000}"/>
    <cellStyle name="Normal 2 3" xfId="251" xr:uid="{00000000-0005-0000-0000-0000DC000000}"/>
    <cellStyle name="Normal 2 3 2" xfId="252" xr:uid="{00000000-0005-0000-0000-0000DD000000}"/>
    <cellStyle name="Normal 2 4" xfId="253" xr:uid="{00000000-0005-0000-0000-0000DE000000}"/>
    <cellStyle name="Normal 2 5" xfId="254" xr:uid="{00000000-0005-0000-0000-0000DF000000}"/>
    <cellStyle name="Normal 2 6" xfId="255" xr:uid="{00000000-0005-0000-0000-0000E0000000}"/>
    <cellStyle name="Normal 2 7" xfId="256" xr:uid="{00000000-0005-0000-0000-0000E1000000}"/>
    <cellStyle name="Normal 2 8" xfId="257" xr:uid="{00000000-0005-0000-0000-0000E2000000}"/>
    <cellStyle name="Normal 2 9" xfId="258" xr:uid="{00000000-0005-0000-0000-0000E3000000}"/>
    <cellStyle name="Normal 20" xfId="259" xr:uid="{00000000-0005-0000-0000-0000E4000000}"/>
    <cellStyle name="Normal 20 2" xfId="260" xr:uid="{00000000-0005-0000-0000-0000E5000000}"/>
    <cellStyle name="Normal 21" xfId="261" xr:uid="{00000000-0005-0000-0000-0000E6000000}"/>
    <cellStyle name="Normal 22" xfId="262" xr:uid="{00000000-0005-0000-0000-0000E7000000}"/>
    <cellStyle name="Normal 23" xfId="263" xr:uid="{00000000-0005-0000-0000-0000E8000000}"/>
    <cellStyle name="Normal 23 2" xfId="264" xr:uid="{00000000-0005-0000-0000-0000E9000000}"/>
    <cellStyle name="Normal 24" xfId="265" xr:uid="{00000000-0005-0000-0000-0000EA000000}"/>
    <cellStyle name="Normal 24 2" xfId="266" xr:uid="{00000000-0005-0000-0000-0000EB000000}"/>
    <cellStyle name="Normal 25" xfId="267" xr:uid="{00000000-0005-0000-0000-0000EC000000}"/>
    <cellStyle name="Normal 25 2" xfId="268" xr:uid="{00000000-0005-0000-0000-0000ED000000}"/>
    <cellStyle name="Normal 26" xfId="269" xr:uid="{00000000-0005-0000-0000-0000EE000000}"/>
    <cellStyle name="Normal 27" xfId="270" xr:uid="{00000000-0005-0000-0000-0000EF000000}"/>
    <cellStyle name="Normal 28" xfId="271" xr:uid="{00000000-0005-0000-0000-0000F0000000}"/>
    <cellStyle name="Normal 29" xfId="272" xr:uid="{00000000-0005-0000-0000-0000F1000000}"/>
    <cellStyle name="Normal 3" xfId="10" xr:uid="{00000000-0005-0000-0000-000016000000}"/>
    <cellStyle name="Normal 3 2" xfId="274" xr:uid="{00000000-0005-0000-0000-0000F3000000}"/>
    <cellStyle name="Normal 3 2 2" xfId="275" xr:uid="{00000000-0005-0000-0000-0000F4000000}"/>
    <cellStyle name="Normal 3 2 3" xfId="276" xr:uid="{00000000-0005-0000-0000-0000F5000000}"/>
    <cellStyle name="Normal 3 3" xfId="277" xr:uid="{00000000-0005-0000-0000-0000F6000000}"/>
    <cellStyle name="Normal 3 3 2" xfId="278" xr:uid="{00000000-0005-0000-0000-0000F7000000}"/>
    <cellStyle name="Normal 3 3 3" xfId="279" xr:uid="{00000000-0005-0000-0000-0000F8000000}"/>
    <cellStyle name="Normal 3 3 4" xfId="280" xr:uid="{00000000-0005-0000-0000-0000F9000000}"/>
    <cellStyle name="Normal 3 4" xfId="281" xr:uid="{00000000-0005-0000-0000-0000FA000000}"/>
    <cellStyle name="Normal 3 4 2" xfId="282" xr:uid="{00000000-0005-0000-0000-0000FB000000}"/>
    <cellStyle name="Normal 3 5" xfId="283" xr:uid="{00000000-0005-0000-0000-0000FC000000}"/>
    <cellStyle name="Normal 3 6" xfId="273" xr:uid="{00000000-0005-0000-0000-0000F2000000}"/>
    <cellStyle name="Normal 30" xfId="284" xr:uid="{00000000-0005-0000-0000-0000FD000000}"/>
    <cellStyle name="Normal 31" xfId="285" xr:uid="{00000000-0005-0000-0000-0000FE000000}"/>
    <cellStyle name="Normal 32" xfId="286" xr:uid="{00000000-0005-0000-0000-0000FF000000}"/>
    <cellStyle name="Normal 33" xfId="287" xr:uid="{00000000-0005-0000-0000-000000010000}"/>
    <cellStyle name="Normal 33 10" xfId="288" xr:uid="{00000000-0005-0000-0000-000001010000}"/>
    <cellStyle name="Normal 33 11" xfId="289" xr:uid="{00000000-0005-0000-0000-000002010000}"/>
    <cellStyle name="Normal 33 12" xfId="290" xr:uid="{00000000-0005-0000-0000-000003010000}"/>
    <cellStyle name="Normal 33 13" xfId="291" xr:uid="{00000000-0005-0000-0000-000004010000}"/>
    <cellStyle name="Normal 33 14" xfId="292" xr:uid="{00000000-0005-0000-0000-000005010000}"/>
    <cellStyle name="Normal 33 2" xfId="293" xr:uid="{00000000-0005-0000-0000-000006010000}"/>
    <cellStyle name="Normal 33 3" xfId="294" xr:uid="{00000000-0005-0000-0000-000007010000}"/>
    <cellStyle name="Normal 33 4" xfId="295" xr:uid="{00000000-0005-0000-0000-000008010000}"/>
    <cellStyle name="Normal 33 5" xfId="296" xr:uid="{00000000-0005-0000-0000-000009010000}"/>
    <cellStyle name="Normal 33 6" xfId="297" xr:uid="{00000000-0005-0000-0000-00000A010000}"/>
    <cellStyle name="Normal 33 7" xfId="298" xr:uid="{00000000-0005-0000-0000-00000B010000}"/>
    <cellStyle name="Normal 33 8" xfId="299" xr:uid="{00000000-0005-0000-0000-00000C010000}"/>
    <cellStyle name="Normal 33 9" xfId="300" xr:uid="{00000000-0005-0000-0000-00000D010000}"/>
    <cellStyle name="Normal 34" xfId="301" xr:uid="{00000000-0005-0000-0000-00000E010000}"/>
    <cellStyle name="Normal 35" xfId="302" xr:uid="{00000000-0005-0000-0000-00000F010000}"/>
    <cellStyle name="Normal 36" xfId="303" xr:uid="{00000000-0005-0000-0000-000010010000}"/>
    <cellStyle name="Normal 37" xfId="304" xr:uid="{00000000-0005-0000-0000-000011010000}"/>
    <cellStyle name="Normal 38" xfId="305" xr:uid="{00000000-0005-0000-0000-000012010000}"/>
    <cellStyle name="Normal 39" xfId="306" xr:uid="{00000000-0005-0000-0000-000013010000}"/>
    <cellStyle name="Normal 39 2" xfId="307" xr:uid="{00000000-0005-0000-0000-000014010000}"/>
    <cellStyle name="Normal 39 3" xfId="308" xr:uid="{00000000-0005-0000-0000-000015010000}"/>
    <cellStyle name="Normal 39 4" xfId="309" xr:uid="{00000000-0005-0000-0000-000016010000}"/>
    <cellStyle name="Normal 39 5" xfId="310" xr:uid="{00000000-0005-0000-0000-000017010000}"/>
    <cellStyle name="Normal 39 6" xfId="311" xr:uid="{00000000-0005-0000-0000-000018010000}"/>
    <cellStyle name="Normal 39 7" xfId="312" xr:uid="{00000000-0005-0000-0000-000019010000}"/>
    <cellStyle name="Normal 39 8" xfId="313" xr:uid="{00000000-0005-0000-0000-00001A010000}"/>
    <cellStyle name="Normal 4" xfId="314" xr:uid="{00000000-0005-0000-0000-00001B010000}"/>
    <cellStyle name="Normal 4 2" xfId="315" xr:uid="{00000000-0005-0000-0000-00001C010000}"/>
    <cellStyle name="Normal 4 2 2" xfId="316" xr:uid="{00000000-0005-0000-0000-00001D010000}"/>
    <cellStyle name="Normal 4 2 3" xfId="317" xr:uid="{00000000-0005-0000-0000-00001E010000}"/>
    <cellStyle name="Normal 4 2 4" xfId="318" xr:uid="{00000000-0005-0000-0000-00001F010000}"/>
    <cellStyle name="Normal 4 3" xfId="319" xr:uid="{00000000-0005-0000-0000-000020010000}"/>
    <cellStyle name="Normal 4 3 2" xfId="320" xr:uid="{00000000-0005-0000-0000-000021010000}"/>
    <cellStyle name="Normal 4 3 3" xfId="321" xr:uid="{00000000-0005-0000-0000-000022010000}"/>
    <cellStyle name="Normal 4 4" xfId="322" xr:uid="{00000000-0005-0000-0000-000023010000}"/>
    <cellStyle name="Normal 4 5" xfId="323" xr:uid="{00000000-0005-0000-0000-000024010000}"/>
    <cellStyle name="Normal 40" xfId="324" xr:uid="{00000000-0005-0000-0000-000025010000}"/>
    <cellStyle name="Normal 41" xfId="325" xr:uid="{00000000-0005-0000-0000-000026010000}"/>
    <cellStyle name="Normal 42" xfId="326" xr:uid="{00000000-0005-0000-0000-000027010000}"/>
    <cellStyle name="Normal 43" xfId="327" xr:uid="{00000000-0005-0000-0000-000028010000}"/>
    <cellStyle name="Normal 44" xfId="328" xr:uid="{00000000-0005-0000-0000-000029010000}"/>
    <cellStyle name="Normal 45" xfId="329" xr:uid="{00000000-0005-0000-0000-00002A010000}"/>
    <cellStyle name="Normal 46" xfId="330" xr:uid="{00000000-0005-0000-0000-00002B010000}"/>
    <cellStyle name="Normal 47" xfId="331" xr:uid="{00000000-0005-0000-0000-00002C010000}"/>
    <cellStyle name="Normal 48" xfId="332" xr:uid="{00000000-0005-0000-0000-00002D010000}"/>
    <cellStyle name="Normal 48 2" xfId="333" xr:uid="{00000000-0005-0000-0000-00002E010000}"/>
    <cellStyle name="Normal 49" xfId="334" xr:uid="{00000000-0005-0000-0000-00002F010000}"/>
    <cellStyle name="Normal 5" xfId="335" xr:uid="{00000000-0005-0000-0000-000030010000}"/>
    <cellStyle name="Normal 5 2" xfId="336" xr:uid="{00000000-0005-0000-0000-000031010000}"/>
    <cellStyle name="Normal 5 3" xfId="337" xr:uid="{00000000-0005-0000-0000-000032010000}"/>
    <cellStyle name="Normal 50" xfId="338" xr:uid="{00000000-0005-0000-0000-000033010000}"/>
    <cellStyle name="Normal 51" xfId="339" xr:uid="{00000000-0005-0000-0000-000034010000}"/>
    <cellStyle name="Normal 52" xfId="340" xr:uid="{00000000-0005-0000-0000-000035010000}"/>
    <cellStyle name="Normal 53" xfId="341" xr:uid="{00000000-0005-0000-0000-000036010000}"/>
    <cellStyle name="Normal 54" xfId="342" xr:uid="{00000000-0005-0000-0000-000037010000}"/>
    <cellStyle name="Normal 55" xfId="343" xr:uid="{00000000-0005-0000-0000-000038010000}"/>
    <cellStyle name="Normal 56" xfId="344" xr:uid="{00000000-0005-0000-0000-000039010000}"/>
    <cellStyle name="Normal 57" xfId="345" xr:uid="{00000000-0005-0000-0000-00003A010000}"/>
    <cellStyle name="Normal 58" xfId="346" xr:uid="{00000000-0005-0000-0000-00003B010000}"/>
    <cellStyle name="Normal 59" xfId="347" xr:uid="{00000000-0005-0000-0000-00003C010000}"/>
    <cellStyle name="Normal 6" xfId="348" xr:uid="{00000000-0005-0000-0000-00003D010000}"/>
    <cellStyle name="Normal 6 2" xfId="349" xr:uid="{00000000-0005-0000-0000-00003E010000}"/>
    <cellStyle name="Normal 6 2 2" xfId="350" xr:uid="{00000000-0005-0000-0000-00003F010000}"/>
    <cellStyle name="Normal 6 3" xfId="351" xr:uid="{00000000-0005-0000-0000-000040010000}"/>
    <cellStyle name="Normal 60" xfId="352" xr:uid="{00000000-0005-0000-0000-000041010000}"/>
    <cellStyle name="Normal 61" xfId="56" xr:uid="{00000000-0005-0000-0000-000042010000}"/>
    <cellStyle name="Normal 7" xfId="353" xr:uid="{00000000-0005-0000-0000-000043010000}"/>
    <cellStyle name="Normal 7 2" xfId="354" xr:uid="{00000000-0005-0000-0000-000044010000}"/>
    <cellStyle name="Normal 7 3" xfId="355" xr:uid="{00000000-0005-0000-0000-000045010000}"/>
    <cellStyle name="Normal 8" xfId="356" xr:uid="{00000000-0005-0000-0000-000046010000}"/>
    <cellStyle name="Normal 8 2" xfId="357" xr:uid="{00000000-0005-0000-0000-000047010000}"/>
    <cellStyle name="Normal 9" xfId="358" xr:uid="{00000000-0005-0000-0000-000048010000}"/>
    <cellStyle name="Normal 9 2" xfId="359" xr:uid="{00000000-0005-0000-0000-000049010000}"/>
    <cellStyle name="Normal 9 3" xfId="360" xr:uid="{00000000-0005-0000-0000-00004A010000}"/>
    <cellStyle name="Notas 2" xfId="361" xr:uid="{00000000-0005-0000-0000-00004B010000}"/>
    <cellStyle name="Notas 2 2" xfId="362" xr:uid="{00000000-0005-0000-0000-00004C010000}"/>
    <cellStyle name="Notas 2 3" xfId="363" xr:uid="{00000000-0005-0000-0000-00004D010000}"/>
    <cellStyle name="Notas 3" xfId="364" xr:uid="{00000000-0005-0000-0000-00004E010000}"/>
    <cellStyle name="Percent_fotfcor" xfId="365" xr:uid="{00000000-0005-0000-0000-00004F010000}"/>
    <cellStyle name="Porcentaje" xfId="1" builtinId="5"/>
    <cellStyle name="Porcentaje 2" xfId="367" xr:uid="{00000000-0005-0000-0000-000051010000}"/>
    <cellStyle name="Porcentaje 2 2" xfId="368" xr:uid="{00000000-0005-0000-0000-000052010000}"/>
    <cellStyle name="Porcentaje 2 2 2" xfId="369" xr:uid="{00000000-0005-0000-0000-000053010000}"/>
    <cellStyle name="Porcentaje 2 2 3" xfId="370" xr:uid="{00000000-0005-0000-0000-000054010000}"/>
    <cellStyle name="Porcentaje 2 3" xfId="371" xr:uid="{00000000-0005-0000-0000-000055010000}"/>
    <cellStyle name="Porcentaje 2 3 2" xfId="372" xr:uid="{00000000-0005-0000-0000-000056010000}"/>
    <cellStyle name="Porcentaje 2 3 3" xfId="373" xr:uid="{00000000-0005-0000-0000-000057010000}"/>
    <cellStyle name="Porcentaje 2 4" xfId="374" xr:uid="{00000000-0005-0000-0000-000058010000}"/>
    <cellStyle name="Porcentaje 2 5" xfId="375" xr:uid="{00000000-0005-0000-0000-000059010000}"/>
    <cellStyle name="Porcentaje 2 6" xfId="376" xr:uid="{00000000-0005-0000-0000-00005A010000}"/>
    <cellStyle name="Porcentaje 3" xfId="377" xr:uid="{00000000-0005-0000-0000-00005B010000}"/>
    <cellStyle name="Porcentaje 3 2" xfId="378" xr:uid="{00000000-0005-0000-0000-00005C010000}"/>
    <cellStyle name="Porcentaje 3 2 2" xfId="379" xr:uid="{00000000-0005-0000-0000-00005D010000}"/>
    <cellStyle name="Porcentaje 3 2 3" xfId="380" xr:uid="{00000000-0005-0000-0000-00005E010000}"/>
    <cellStyle name="Porcentaje 3 3" xfId="381" xr:uid="{00000000-0005-0000-0000-00005F010000}"/>
    <cellStyle name="Porcentaje 3 3 2" xfId="382" xr:uid="{00000000-0005-0000-0000-000060010000}"/>
    <cellStyle name="Porcentaje 3 3 3" xfId="383" xr:uid="{00000000-0005-0000-0000-000061010000}"/>
    <cellStyle name="Porcentaje 3 4" xfId="384" xr:uid="{00000000-0005-0000-0000-000062010000}"/>
    <cellStyle name="Porcentaje 3 5" xfId="385" xr:uid="{00000000-0005-0000-0000-000063010000}"/>
    <cellStyle name="Porcentaje 4" xfId="386" xr:uid="{00000000-0005-0000-0000-000064010000}"/>
    <cellStyle name="Porcentaje 4 2" xfId="387" xr:uid="{00000000-0005-0000-0000-000065010000}"/>
    <cellStyle name="Porcentaje 4 3" xfId="388" xr:uid="{00000000-0005-0000-0000-000066010000}"/>
    <cellStyle name="Porcentaje 5" xfId="389" xr:uid="{00000000-0005-0000-0000-000067010000}"/>
    <cellStyle name="Porcentaje 5 2" xfId="390" xr:uid="{00000000-0005-0000-0000-000068010000}"/>
    <cellStyle name="Porcentaje 5 3" xfId="391" xr:uid="{00000000-0005-0000-0000-000069010000}"/>
    <cellStyle name="Porcentaje 6" xfId="392" xr:uid="{00000000-0005-0000-0000-00006A010000}"/>
    <cellStyle name="Porcentaje 6 2" xfId="393" xr:uid="{00000000-0005-0000-0000-00006B010000}"/>
    <cellStyle name="Porcentaje 7" xfId="394" xr:uid="{00000000-0005-0000-0000-00006C010000}"/>
    <cellStyle name="Porcentaje 8" xfId="366" xr:uid="{00000000-0005-0000-0000-00006D010000}"/>
    <cellStyle name="Porcentual 2" xfId="395" xr:uid="{00000000-0005-0000-0000-00006E010000}"/>
    <cellStyle name="Porcentual 2 2" xfId="396" xr:uid="{00000000-0005-0000-0000-00006F010000}"/>
    <cellStyle name="Salida" xfId="30" builtinId="21" customBuiltin="1"/>
    <cellStyle name="Salida 2" xfId="397" xr:uid="{00000000-0005-0000-0000-000071010000}"/>
    <cellStyle name="TableStyleLight1" xfId="398" xr:uid="{00000000-0005-0000-0000-000072010000}"/>
    <cellStyle name="Texto de advertencia" xfId="34" builtinId="11" customBuiltin="1"/>
    <cellStyle name="Texto de advertencia 2" xfId="399" xr:uid="{00000000-0005-0000-0000-000074010000}"/>
    <cellStyle name="Texto explicativo" xfId="35" builtinId="53" customBuiltin="1"/>
    <cellStyle name="Texto explicativo 2" xfId="400" xr:uid="{00000000-0005-0000-0000-000076010000}"/>
    <cellStyle name="Texto, derecha" xfId="401" xr:uid="{00000000-0005-0000-0000-000077010000}"/>
    <cellStyle name="Título 1 2" xfId="403" xr:uid="{00000000-0005-0000-0000-000078010000}"/>
    <cellStyle name="Título 2" xfId="26" builtinId="17" customBuiltin="1"/>
    <cellStyle name="Título 2 2" xfId="404" xr:uid="{00000000-0005-0000-0000-00007A010000}"/>
    <cellStyle name="Título 3" xfId="27" builtinId="18" customBuiltin="1"/>
    <cellStyle name="Título 3 2" xfId="405" xr:uid="{00000000-0005-0000-0000-00007C010000}"/>
    <cellStyle name="Título 4" xfId="402" xr:uid="{00000000-0005-0000-0000-00007D010000}"/>
    <cellStyle name="Total" xfId="36" builtinId="25" customBuiltin="1"/>
    <cellStyle name="Total 2" xfId="406" xr:uid="{00000000-0005-0000-0000-00007F010000}"/>
  </cellStyles>
  <dxfs count="0"/>
  <tableStyles count="0" defaultTableStyle="TableStyleMedium2" defaultPivotStyle="PivotStyleLight16"/>
  <colors>
    <mruColors>
      <color rgb="FFFFFFFF"/>
      <color rgb="FFFF3B3B"/>
      <color rgb="FFFF1934"/>
      <color rgb="FFDA525F"/>
      <color rgb="FFFF3B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22</xdr:col>
      <xdr:colOff>476251</xdr:colOff>
      <xdr:row>2</xdr:row>
      <xdr:rowOff>76200</xdr:rowOff>
    </xdr:from>
    <xdr:to>
      <xdr:col>30</xdr:col>
      <xdr:colOff>262890</xdr:colOff>
      <xdr:row>10</xdr:row>
      <xdr:rowOff>94830</xdr:rowOff>
    </xdr:to>
    <xdr:pic>
      <xdr:nvPicPr>
        <xdr:cNvPr id="7" name="Imagen 6">
          <a:extLst>
            <a:ext uri="{FF2B5EF4-FFF2-40B4-BE49-F238E27FC236}">
              <a16:creationId xmlns:a16="http://schemas.microsoft.com/office/drawing/2014/main" id="{963145CE-3081-4A7C-84EA-3BBA0BD8B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1" y="571500"/>
          <a:ext cx="4663439" cy="1809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xdr:colOff>
      <xdr:row>39</xdr:row>
      <xdr:rowOff>0</xdr:rowOff>
    </xdr:from>
    <xdr:to>
      <xdr:col>28</xdr:col>
      <xdr:colOff>96982</xdr:colOff>
      <xdr:row>43</xdr:row>
      <xdr:rowOff>138545</xdr:rowOff>
    </xdr:to>
    <xdr:pic>
      <xdr:nvPicPr>
        <xdr:cNvPr id="9" name="Imagen 8">
          <a:extLst>
            <a:ext uri="{FF2B5EF4-FFF2-40B4-BE49-F238E27FC236}">
              <a16:creationId xmlns:a16="http://schemas.microsoft.com/office/drawing/2014/main" id="{43788E5A-CDB1-4059-92DD-5141D25E8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017347" y="7730836"/>
          <a:ext cx="314498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498764</xdr:colOff>
      <xdr:row>48</xdr:row>
      <xdr:rowOff>0</xdr:rowOff>
    </xdr:from>
    <xdr:to>
      <xdr:col>28</xdr:col>
      <xdr:colOff>1</xdr:colOff>
      <xdr:row>53</xdr:row>
      <xdr:rowOff>107127</xdr:rowOff>
    </xdr:to>
    <xdr:pic>
      <xdr:nvPicPr>
        <xdr:cNvPr id="10" name="Imagen 9">
          <a:extLst>
            <a:ext uri="{FF2B5EF4-FFF2-40B4-BE49-F238E27FC236}">
              <a16:creationId xmlns:a16="http://schemas.microsoft.com/office/drawing/2014/main" id="{04A43C6F-38EA-4688-ADCB-57D92A738A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906509" y="9407236"/>
          <a:ext cx="3158837" cy="10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568038</xdr:colOff>
      <xdr:row>60</xdr:row>
      <xdr:rowOff>13855</xdr:rowOff>
    </xdr:from>
    <xdr:to>
      <xdr:col>28</xdr:col>
      <xdr:colOff>64478</xdr:colOff>
      <xdr:row>68</xdr:row>
      <xdr:rowOff>73855</xdr:rowOff>
    </xdr:to>
    <xdr:pic>
      <xdr:nvPicPr>
        <xdr:cNvPr id="11" name="Imagen 10">
          <a:extLst>
            <a:ext uri="{FF2B5EF4-FFF2-40B4-BE49-F238E27FC236}">
              <a16:creationId xmlns:a16="http://schemas.microsoft.com/office/drawing/2014/main" id="{6D79F75D-7D8E-4748-99F0-80249AC2153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960330" y="11631424"/>
          <a:ext cx="3154040" cy="1589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49866</xdr:colOff>
      <xdr:row>0</xdr:row>
      <xdr:rowOff>110377</xdr:rowOff>
    </xdr:from>
    <xdr:to>
      <xdr:col>1</xdr:col>
      <xdr:colOff>2230120</xdr:colOff>
      <xdr:row>3</xdr:row>
      <xdr:rowOff>189528</xdr:rowOff>
    </xdr:to>
    <xdr:pic>
      <xdr:nvPicPr>
        <xdr:cNvPr id="2" name="Imagen 1">
          <a:extLst>
            <a:ext uri="{FF2B5EF4-FFF2-40B4-BE49-F238E27FC236}">
              <a16:creationId xmlns:a16="http://schemas.microsoft.com/office/drawing/2014/main" id="{D349C7F0-2F9F-47BE-B8C0-1198C848AF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116" y="110377"/>
          <a:ext cx="2172634" cy="7288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positiva 1"/>
      <sheetName val="IOEN"/>
      <sheetName val="IRP"/>
      <sheetName val="ICF"/>
      <sheetName val="RO"/>
      <sheetName val="ICV"/>
      <sheetName val="MERCADO"/>
      <sheetName val="MERCADO (2)"/>
      <sheetName val="MERCADO (3)"/>
      <sheetName val="PRESUPUESTO"/>
      <sheetName val="DAT A JUN"/>
      <sheetName val="IOENT"/>
      <sheetName val="Hoja4"/>
      <sheetName val="Hoja2"/>
      <sheetName val="PCRO"/>
      <sheetName val="I_RO"/>
      <sheetName val="IND_RO"/>
      <sheetName val="MKT PML"/>
      <sheetName val="MKT curso"/>
      <sheetName val="PEG"/>
      <sheetName val="Hoja1"/>
      <sheetName val="Hoja3"/>
      <sheetName val="ICASE"/>
      <sheetName val="MKT OPEDC"/>
      <sheetName val="1.Datos Generales"/>
      <sheetName val="2.Características"/>
      <sheetName val="3. Metas"/>
      <sheetName val="4.Variables"/>
      <sheetName val="5.Contactos"/>
      <sheetName val="6. Gráfica"/>
      <sheetName val="7. Avance"/>
      <sheetName val="Catálogos e instrucciones"/>
      <sheetName val="Sistemas"/>
      <sheetName val="tabla_RO"/>
      <sheetName val="Operación_17 "/>
      <sheetName val="Operación_18-19"/>
      <sheetName val="Carga MIR 2019"/>
      <sheetName val="Carga MIR 2018"/>
      <sheetName val="Carga MIR 2017"/>
      <sheetName val="ANUAL 2018"/>
      <sheetName val="Indicadores febrero"/>
      <sheetName val="Operación 16"/>
      <sheetName val="Anexo"/>
      <sheetName val="CCY"/>
      <sheetName val="Centrales"/>
      <sheetName val="sector_publico"/>
      <sheetName val="consumos area sector public"/>
      <sheetName val="Calor 99-09"/>
      <sheetName val="Combustible"/>
      <sheetName val="RESUMEN   PIES CUBICOS"/>
      <sheetName val="CTRLS 99"/>
      <sheetName val="PIIRCE 2020-2034"/>
      <sheetName val="Hid"/>
      <sheetName val="Básicos"/>
      <sheetName val="B"/>
      <sheetName val="C"/>
      <sheetName val="Combustóleo"/>
      <sheetName val="E"/>
      <sheetName val="F"/>
      <sheetName val="Gas natural"/>
      <sheetName val="H"/>
      <sheetName val="I"/>
      <sheetName val="Carbón y Diesel"/>
      <sheetName val="K"/>
      <sheetName val="L"/>
      <sheetName val="Evolucion_2014-2020 100%Limpia"/>
      <sheetName val="Fuente_Evol_gen_tecnologia"/>
      <sheetName val="1. Evol_gen_tecnologia"/>
      <sheetName val="3. Evol_gen_tecnologia_acum"/>
      <sheetName val="Fuente_evol_gen_permisionario"/>
      <sheetName val="5. Evol_gen_permisionario"/>
      <sheetName val="Evolucion_Cap.inst 2014-2020"/>
      <sheetName val="Centrales_operacion_2019"/>
      <sheetName val="Centrales_operacion_Oct_2020"/>
      <sheetName val="Centrales_pruebasOctubre_2020"/>
      <sheetName val="centrales_2020"/>
      <sheetName val="Centrales_2019-20_tipo_tec"/>
      <sheetName val="7. Cap_instalada_historica"/>
      <sheetName val="PIIRCE 2020-2024"/>
      <sheetName val="tabla_PIIRCE"/>
      <sheetName val="Cap_instalar_tec_2019_2024"/>
      <sheetName val="9. Cap_a_instalar_2019_acum"/>
      <sheetName val="9. Cap_a_instalar_2020"/>
      <sheetName val="Cap_instalar_perm_2019_2024"/>
      <sheetName val="10. Cap_Inst_Perm_Acumum_2019"/>
      <sheetName val="Cap_instalar_GCR_2019_2024"/>
      <sheetName val="12. Cap_a_Instalar_GCR"/>
      <sheetName val="24 - 25 GEN_distribuida"/>
      <sheetName val="Desarrollo Organizacional"/>
      <sheetName val="Combo"/>
      <sheetName val="Reporte 2019"/>
      <sheetName val="Reporte Marzo 2019"/>
      <sheetName val="Reporte Febrero 2019"/>
      <sheetName val="Des Org 1er Trim"/>
      <sheetName val="Semáforo"/>
      <sheetName val="Capacitación"/>
      <sheetName val="Figura 1.1"/>
      <sheetName val="Figura 1.2"/>
      <sheetName val="Figura 1.3"/>
      <sheetName val="Figura 1.4"/>
      <sheetName val="Figura 1.5"/>
      <sheetName val="Figura 1.6"/>
      <sheetName val="Figura 1.7"/>
      <sheetName val="Figura 1.8"/>
      <sheetName val="Figura 1.9"/>
      <sheetName val="Figura 1.10"/>
      <sheetName val="Figura 1.11"/>
      <sheetName val="Cuadros Fig. 6.1-6.9"/>
      <sheetName val="Cuadros Fig. 1.11"/>
      <sheetName val="Datos"/>
      <sheetName val="Energía_Enero"/>
      <sheetName val="Energía_Febrero"/>
      <sheetName val="Energía_Marzo"/>
      <sheetName val="Energía_Abril"/>
      <sheetName val="Energía_Mayo"/>
      <sheetName val="Energía_Junio"/>
      <sheetName val="Energía_Julio"/>
      <sheetName val="Energía_Agosto"/>
      <sheetName val="Energía_Septiembre"/>
      <sheetName val="Energía_Octubre"/>
      <sheetName val="Energía_Noviembre"/>
      <sheetName val="Energía_Diciembre"/>
      <sheetName val="Energía Anual_2009"/>
      <sheetName val="Comparativo_2007_2009"/>
      <sheetName val="Comparativo_2007_2009b"/>
      <sheetName val="Hoja16"/>
      <sheetName val="MÁX"/>
      <sheetName val="base99_01d_03_semanal"/>
      <sheetName val="permisionarios"/>
      <sheetName val="pext"/>
      <sheetName val="imp"/>
      <sheetName val="exp"/>
      <sheetName val="Datos_Ordenados"/>
      <sheetName val="P.Desp."/>
      <sheetName val="Gen.Mens."/>
      <sheetName val="Niveles"/>
      <sheetName val="Cálculo"/>
      <sheetName val="PriPag1"/>
      <sheetName val="Rep.H.2"/>
      <sheetName val="Rep.H.3"/>
      <sheetName val="Rep.H.4"/>
      <sheetName val="Gr.H.5_P.E.S."/>
      <sheetName val="Gr.H.6_P.E.T."/>
      <sheetName val="Gr.H.7_I.E."/>
      <sheetName val="Gr.H.7_B.I.E."/>
      <sheetName val="Rep.H.8"/>
      <sheetName val="Gr.H.9_P.H."/>
      <sheetName val="Rep.H.10.11"/>
      <sheetName val="Gr.A.12"/>
      <sheetName val="Gr.M.13"/>
      <sheetName val="Gr.I.14"/>
      <sheetName val="Gr.T.15"/>
      <sheetName val="Gr.AG.16"/>
      <sheetName val="Gr.ZM.17"/>
      <sheetName val="Rep.H.18.19"/>
      <sheetName val="Rep.H.20.21"/>
      <sheetName val="Gr.EM.22"/>
      <sheetName val="Gr.DM.23"/>
      <sheetName val="Gr.FC.24"/>
      <sheetName val="Gr.DM.25"/>
      <sheetName val="U.L.I.26,27"/>
      <sheetName val="U.L.I.26,27,28"/>
      <sheetName val="Principal"/>
      <sheetName val="MENSUAL"/>
      <sheetName val="Graficas"/>
      <sheetName val="ANG"/>
      <sheetName val="MMT"/>
      <sheetName val="MPS"/>
      <sheetName val="PEA"/>
      <sheetName val="CRL"/>
      <sheetName val="INF"/>
      <sheetName val="VIL"/>
      <sheetName val="TMU"/>
      <sheetName val="TMD"/>
      <sheetName val="SRO"/>
      <sheetName val="YCA"/>
      <sheetName val="CJN"/>
      <sheetName val="AGM"/>
      <sheetName val="ZMN"/>
      <sheetName val="HTS"/>
      <sheetName val="Rep_detalle"/>
      <sheetName val="Aportaciones"/>
      <sheetName val="CalculaAportaciones"/>
      <sheetName val="TipificacionAportaciones"/>
      <sheetName val="NivelesYGeneracion"/>
      <sheetName val="Niveles_SG"/>
      <sheetName val="Derrames"/>
      <sheetName val="GeneracionEstadisticaMensual"/>
      <sheetName val="tblPROGRAMA_DE_MANTENIMIENTOS"/>
      <sheetName val="GenReal"/>
      <sheetName val="EnerAlmac"/>
      <sheetName val="Comp de Gen"/>
      <sheetName val="Reportes"/>
      <sheetName val="DatosSimulación"/>
      <sheetName val="DatosReales"/>
      <sheetName val="Interfases"/>
      <sheetName val="tblGenHidSIPO"/>
      <sheetName val="tblGenHidSIPO_VALOR"/>
      <sheetName val="RepExtensoSemanal"/>
      <sheetName val="DespachoSemanal"/>
      <sheetName val="Tendencia"/>
      <sheetName val="NivelesDesdeElWEB"/>
      <sheetName val="Comparativos"/>
      <sheetName val="SimReferencia"/>
      <sheetName val="SimRefCurvaPiso_S-A"/>
      <sheetName val="EstrategiasGeneracion"/>
      <sheetName val="EsquemaPeñitas"/>
      <sheetName val="Graficas (2)"/>
      <sheetName val="Comp. Hidro"/>
      <sheetName val="Costo del Agua"/>
      <sheetName val="Estadistica"/>
      <sheetName val="Seguimiento2003"/>
      <sheetName val="Seguimiento2004"/>
      <sheetName val="Seguimiento2005"/>
      <sheetName val="Seguimiento2006"/>
      <sheetName val="Seguimiento2007"/>
      <sheetName val="Seguimiento2008"/>
      <sheetName val="Seguimiento2009)"/>
      <sheetName val="DatosGrafica"/>
      <sheetName val="GrafSegApor"/>
      <sheetName val="GrafSegApor2"/>
      <sheetName val="PronPrecipitaciones"/>
      <sheetName val="PronAportDiario"/>
      <sheetName val="-"/>
      <sheetName val="cel"/>
      <sheetName val="ori"/>
      <sheetName val="occ"/>
      <sheetName val="nor"/>
      <sheetName val="nte"/>
      <sheetName val="nes"/>
      <sheetName val="pen"/>
      <sheetName val="bcn"/>
      <sheetName val="bcs"/>
      <sheetName val="blank"/>
      <sheetName val="EMISIONES"/>
      <sheetName val="Generación 2014-sep2020"/>
      <sheetName val="Capacidad 2014 -oct2020"/>
      <sheetName val="MetasLimpia"/>
      <sheetName val="Pronóstico 2020 - 2034"/>
      <sheetName val="GD-FV 2020 - 2034 "/>
      <sheetName val="SEN 2019-2020"/>
      <sheetName val="Cap a Octi 2020"/>
      <sheetName val="Reporte 2018 Liquidaciones"/>
      <sheetName val="Grupo de Fechas"/>
      <sheetName val="Reporte"/>
      <sheetName val="ComparativoPronVsReal"/>
      <sheetName val="Cuenca_Grijalva"/>
      <sheetName val="Cuenca_Balsas"/>
      <sheetName val="Cuenca_Santiago"/>
      <sheetName val="Cuenca_Papaloapan"/>
      <sheetName val="Cuenca_Moctezuma"/>
      <sheetName val="Huites"/>
      <sheetName val="RepCierre"/>
      <sheetName val="ReporteDiario"/>
      <sheetName val="EnerAlmacReal"/>
      <sheetName val="EnerAlmacReferencia"/>
      <sheetName val="EnerAlmacAñoAnt"/>
      <sheetName val="NivelesReferencia"/>
      <sheetName val="GeneracionReal"/>
      <sheetName val="GeneracionReferencia"/>
      <sheetName val="AportacionesReal"/>
      <sheetName val="AportacionesReferencia"/>
      <sheetName val="ReportesRedTroncal"/>
      <sheetName val="Gen_Total_PorFecha"/>
      <sheetName val="Real 2019"/>
      <sheetName val="ReporteInternetCenace"/>
      <sheetName val="Grafico"/>
      <sheetName val="Instructivo de llenado"/>
      <sheetName val="Formato de cambios"/>
      <sheetName val="Catálogo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Gráfico2"/>
      <sheetName val="Instrucciones"/>
      <sheetName val="31"/>
      <sheetName val="Evol.GenNeta 2017-2020 Limp.Ac"/>
      <sheetName val="4. Evol_gen_permisionario"/>
      <sheetName val="Evol. CapInst.2017-2019"/>
      <sheetName val="Capacidad en Operación Nov2020"/>
      <sheetName val="Capacidad en Pruebas Nov2020"/>
      <sheetName val="Capacidad Firme"/>
      <sheetName val="6. Cap_instalada_historica"/>
      <sheetName val="6. Cap_instalada_historica_div"/>
      <sheetName val="Cap_Inst. 2017"/>
      <sheetName val="Cap_ints. 2018"/>
      <sheetName val="Cap_Inst_Perm_Acumum_2017-2024"/>
      <sheetName val="Cap_instalar_GCR_2020_2024"/>
      <sheetName val="Cap_Instalada_GCR_2020"/>
      <sheetName val="GNLCarbón y Diesel"/>
      <sheetName val="Índice"/>
      <sheetName val="Pod Calorif"/>
      <sheetName val="Pod. Calorif Continuación"/>
      <sheetName val="TC y Defla."/>
      <sheetName val="Fletes(1)"/>
      <sheetName val="Fletes(2)"/>
      <sheetName val="FleteCarbón impor. Nw Peta "/>
      <sheetName val="FleteCarbón import. Bolivar Alt"/>
      <sheetName val="GNL"/>
      <sheetName val="GNlLContinuación"/>
      <sheetName val="Diferenciales"/>
      <sheetName val="Equivalencias"/>
      <sheetName val="Fuentes"/>
      <sheetName val="Hidro"/>
      <sheetName val="TermoProp"/>
      <sheetName val="TermoExist"/>
      <sheetName val="Tabla 35"/>
      <sheetName val="Tabla 97"/>
      <sheetName val="Energia limpia producida"/>
      <sheetName val="FP"/>
      <sheetName val="FP&gt;25años"/>
      <sheetName val="MR"/>
      <sheetName val="Energía&amp;Capacidad"/>
      <sheetName val="Emisiones_SEN"/>
      <sheetName val="tCO2e"/>
      <sheetName val="Evol_Gen"/>
      <sheetName val="PIIRCE"/>
      <sheetName val="Cap PIIRCE Adiciones"/>
      <sheetName val="Cap PIIRCE Retiros"/>
      <sheetName val="CONTENIDO"/>
      <sheetName val="RESUMEN NACIONAL DE L.T`S"/>
      <sheetName val="RESNACKM"/>
      <sheetName val="400 kV"/>
      <sheetName val="230 kV"/>
      <sheetName val="161-69 kV"/>
      <sheetName val="BAJA CALIF."/>
      <sheetName val="NOROESTE"/>
      <sheetName val="NORTE"/>
      <sheetName val="NORESTE"/>
      <sheetName val="OCCIDENTE"/>
      <sheetName val="CENTRAL"/>
      <sheetName val="ORIENTE"/>
      <sheetName val="SURESTE"/>
      <sheetName val="PENINSULAR"/>
      <sheetName val="VALLE DE MEX"/>
      <sheetName val="RESKM.AREAESTADO"/>
      <sheetName val="E FED LISTA"/>
      <sheetName val="GRAFICA.ENTFED"/>
      <sheetName val="NOMENCLATURA"/>
      <sheetName val="230 y 400 kV"/>
      <sheetName val="retiros piirce 2015-2029"/>
      <sheetName val="retiros piirce 2016-2030"/>
      <sheetName val="Adiciones"/>
      <sheetName val="Retiros"/>
      <sheetName val="TECNOLOGIA"/>
      <sheetName val="MODALIDAD"/>
      <sheetName val="ENTIDAD"/>
      <sheetName val="REGION-CONTROL"/>
      <sheetName val="seguimientos de PIIRCE"/>
      <sheetName val="base-de-proyectos"/>
      <sheetName val="complementaria de proyectos"/>
      <sheetName val="Catalogo"/>
      <sheetName val="CENTRALES EN OPERACIÓN"/>
      <sheetName val="IMPORTADORAS"/>
      <sheetName val="CUADRO 1"/>
      <sheetName val="CUADRO 2"/>
      <sheetName val="CUADRO 3.1"/>
      <sheetName val="CUADRO 3.2"/>
      <sheetName val="CUADRO REG-CONTROL"/>
      <sheetName val="RESUMEN CAP &amp; GEN"/>
      <sheetName val="Resumen por Modalidad"/>
      <sheetName val="CAPACIDAD-ENTIDAD"/>
      <sheetName val="GENERACIÓN ESQUEMA"/>
      <sheetName val="GENERACIÓN TECNOLOGIA"/>
      <sheetName val="GENERACIÓN TECNOLOGIA (2)"/>
      <sheetName val="firco-y-dg"/>
      <sheetName val="todos los permisos"/>
      <sheetName val="SOLICITUDES DE PERMISOS"/>
      <sheetName val="CELs I"/>
      <sheetName val="CELs II"/>
      <sheetName val="CRE AL 30 ABRIL 2016"/>
      <sheetName val="permisos-sep14"/>
      <sheetName val="permisos-ene15"/>
      <sheetName val="permisos-may15"/>
      <sheetName val="permisos-ago15"/>
      <sheetName val="permisos-dic15"/>
      <sheetName val="permisos-abr16"/>
      <sheetName val="permisos-jun16"/>
      <sheetName val="TRIMESTRE-I-2015"/>
      <sheetName val="TRIMESTRE-II-2015"/>
      <sheetName val="TRIMESTRE-III-2015"/>
      <sheetName val="TRIMESTRE-IV-2015"/>
      <sheetName val="TOTAL-2015"/>
      <sheetName val="Hoja 1 2015"/>
      <sheetName val="TRIMESTRE-I-2014"/>
      <sheetName val="TRIMESTRE-II-2014"/>
      <sheetName val="TRIMESTRE-III-2014"/>
      <sheetName val="TRIMESTRE-IV-2014"/>
      <sheetName val="TOTAL-2014"/>
      <sheetName val="DGBSEN-2015"/>
      <sheetName val="CFE-2015"/>
      <sheetName val="reportedeoperacion"/>
      <sheetName val="permisionarios2015"/>
      <sheetName val="DGBSEN-2014"/>
      <sheetName val="CFE-2014"/>
      <sheetName val="permisionarios2014"/>
      <sheetName val="DGBSEN-2016-MARZO"/>
      <sheetName val="avance-constructivo"/>
      <sheetName val="Permisos sin actividad"/>
      <sheetName val="SIN 2020-2024 - DMInstantánea"/>
      <sheetName val="GNI_datos_fuente"/>
      <sheetName val="GNI-Graf_Circular"/>
      <sheetName val="GNI-Graf_Barras"/>
      <sheetName val="GNI_Boletin_barras"/>
      <sheetName val="ENR"/>
      <sheetName val="ER"/>
      <sheetName val="ENR_ER_SEN_MEM"/>
      <sheetName val="CNSEN_CUSEN_Boletin"/>
      <sheetName val="DMISIN"/>
      <sheetName val="DMSIN_Boletin"/>
      <sheetName val="DMISIN_otra-datos"/>
      <sheetName val="DMSIN_otra"/>
      <sheetName val="cuadros_GNI_consejo"/>
      <sheetName val="Firmes_2020"/>
      <sheetName val="Firmes_2021"/>
      <sheetName val="Firmes_2022"/>
      <sheetName val="Firmes_2023"/>
      <sheetName val="Firmes_2024"/>
      <sheetName val="Cap_Inst_Perm_Acum_2017-2024"/>
      <sheetName val="CapacHdad FHrme"/>
      <sheetName val="GNI_datos_fuente _modificado"/>
      <sheetName val="DMISIN_datos"/>
      <sheetName val="3.Metas"/>
      <sheetName val="6.Gráfica"/>
      <sheetName val="7.Avance"/>
      <sheetName val="Reporte de Formatos"/>
      <sheetName val="Hidden_1"/>
    </sheetNames>
    <sheetDataSet>
      <sheetData sheetId="0" refreshError="1"/>
      <sheetData sheetId="1"/>
      <sheetData sheetId="2"/>
      <sheetData sheetId="3"/>
      <sheetData sheetId="4">
        <row r="5">
          <cell r="S5" t="str">
            <v>PCRO 2017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ow r="23">
          <cell r="G23" t="str">
            <v>Evento</v>
          </cell>
        </row>
      </sheetData>
      <sheetData sheetId="26"/>
      <sheetData sheetId="27" refreshError="1"/>
      <sheetData sheetId="28" refreshError="1"/>
      <sheetData sheetId="29"/>
      <sheetData sheetId="30"/>
      <sheetData sheetId="31" refreshError="1">
        <row r="1">
          <cell r="F1" t="str">
            <v>Procesos</v>
          </cell>
          <cell r="I1" t="str">
            <v>Procesos</v>
          </cell>
        </row>
        <row r="2">
          <cell r="F2" t="str">
            <v>Control operativo del Sistema Eléctrico Nacional</v>
          </cell>
          <cell r="I2" t="str">
            <v>Formación y crecimiento; capital intangible- conocimiento, tecnología</v>
          </cell>
        </row>
        <row r="3">
          <cell r="F3" t="str">
            <v>Operación del Mercado Eléctrico</v>
          </cell>
          <cell r="I3" t="str">
            <v>Regulatorio</v>
          </cell>
        </row>
        <row r="4">
          <cell r="F4" t="str">
            <v>Planeación de la Expansión de la RNT y de las RGD que correspondan al MEM</v>
          </cell>
          <cell r="I4" t="str">
            <v>Sustentabilidad: económico, social y medio ambiente</v>
          </cell>
        </row>
        <row r="5">
          <cell r="F5" t="str">
            <v>Planeación del Control Operativo del SEN</v>
          </cell>
          <cell r="I5" t="str">
            <v>Procesos internos</v>
          </cell>
        </row>
        <row r="6">
          <cell r="F6" t="str">
            <v>Planeación Operativa del SEN</v>
          </cell>
          <cell r="I6" t="str">
            <v>Integrantes de la industria eléctrica</v>
          </cell>
        </row>
        <row r="7">
          <cell r="F7" t="str">
            <v>Ejecución del Control Operativo del SEN y Acciones del MEM en Tiempo Real</v>
          </cell>
          <cell r="I7" t="str">
            <v>Gobernanza</v>
          </cell>
        </row>
        <row r="8">
          <cell r="F8" t="str">
            <v>Registro de participantes del Mercado</v>
          </cell>
          <cell r="I8" t="str">
            <v>Organización</v>
          </cell>
        </row>
        <row r="9">
          <cell r="F9" t="str">
            <v>Planeación de la operación del ME de corto plazo</v>
          </cell>
          <cell r="I9" t="str">
            <v>Entrega</v>
          </cell>
        </row>
        <row r="10">
          <cell r="F10" t="str">
            <v>Medición para Liquidaciones</v>
          </cell>
          <cell r="I10" t="str">
            <v>Recursos Humanos</v>
          </cell>
        </row>
        <row r="11">
          <cell r="F11" t="str">
            <v>Administración Financiera del Mercado</v>
          </cell>
          <cell r="I11" t="str">
            <v>Materiales</v>
          </cell>
        </row>
        <row r="12">
          <cell r="F12" t="str">
            <v>Diseño del Mercado</v>
          </cell>
          <cell r="I12" t="str">
            <v>Servicios Educativos Especializados</v>
          </cell>
        </row>
        <row r="13">
          <cell r="F13" t="str">
            <v>Publicación de Información del Mercado</v>
          </cell>
          <cell r="I13" t="str">
            <v>Presupuesto</v>
          </cell>
        </row>
        <row r="14">
          <cell r="F14" t="str">
            <v>Liquidaciones</v>
          </cell>
          <cell r="I14" t="str">
            <v>Contabilidad</v>
          </cell>
        </row>
        <row r="15">
          <cell r="F15" t="str">
            <v>Administración de procesos de Operación del MEM</v>
          </cell>
          <cell r="I15" t="str">
            <v>Tesorería</v>
          </cell>
        </row>
        <row r="16">
          <cell r="F16" t="str">
            <v>Estudios de Interconexiones, Conexiones y Servicios de Transmisión</v>
          </cell>
          <cell r="I16" t="str">
            <v>Proceso</v>
          </cell>
        </row>
        <row r="17">
          <cell r="F17" t="str">
            <v>Pronósticos de Demanda y Consumo</v>
          </cell>
          <cell r="I17" t="str">
            <v>Consultivo</v>
          </cell>
        </row>
        <row r="18">
          <cell r="F18" t="str">
            <v>Programa de Ampliación y Modernización de la RNT y las RGD del MEM</v>
          </cell>
          <cell r="I18" t="str">
            <v>Estrategia y Proyectos</v>
          </cell>
        </row>
        <row r="19">
          <cell r="F19" t="str">
            <v>Análisis de la Red con solicitud de licencia</v>
          </cell>
          <cell r="I19" t="str">
            <v>Control de Gestión</v>
          </cell>
        </row>
        <row r="20">
          <cell r="F20" t="str">
            <v>Autorización de solicitudes de licencia</v>
          </cell>
          <cell r="I20" t="str">
            <v>Regulación</v>
          </cell>
        </row>
        <row r="21">
          <cell r="F21" t="str">
            <v>Política Operativa</v>
          </cell>
          <cell r="I21" t="str">
            <v>Normalizació y certificación</v>
          </cell>
        </row>
        <row r="22">
          <cell r="F22" t="str">
            <v>Estudios Eléctricos</v>
          </cell>
          <cell r="I22" t="str">
            <v>Transparencia</v>
          </cell>
        </row>
        <row r="23">
          <cell r="F23" t="str">
            <v>Programa de Mantenimiento RNT y RGD</v>
          </cell>
          <cell r="I23" t="str">
            <v>Acceso a la información pública</v>
          </cell>
        </row>
        <row r="24">
          <cell r="F24" t="str">
            <v>Planeación de la Generación</v>
          </cell>
          <cell r="I24" t="str">
            <v>Protección de Datos Personales</v>
          </cell>
        </row>
        <row r="25">
          <cell r="F25" t="str">
            <v>Despacho de generación</v>
          </cell>
          <cell r="I25" t="str">
            <v>Administración de Riesgos</v>
          </cell>
        </row>
        <row r="26">
          <cell r="F26" t="str">
            <v>Supervisión y control de la Red de Transmisión</v>
          </cell>
          <cell r="I26" t="str">
            <v>Sistema de Control Interno</v>
          </cell>
        </row>
        <row r="27">
          <cell r="F27" t="str">
            <v>Ejecución del MTR</v>
          </cell>
          <cell r="I27" t="str">
            <v>Atención de autoridades fiscalizadoras</v>
          </cell>
        </row>
        <row r="28">
          <cell r="F28" t="str">
            <v xml:space="preserve">Supervisión de la ejecución de licencias </v>
          </cell>
          <cell r="I28" t="str">
            <v>Uso de imagen</v>
          </cell>
        </row>
        <row r="29">
          <cell r="F29" t="str">
            <v>Restablecimiento del SEN</v>
          </cell>
          <cell r="I29" t="str">
            <v>Comunicación corporativa</v>
          </cell>
        </row>
        <row r="30">
          <cell r="F30" t="str">
            <v>Estudios de Conexiones</v>
          </cell>
          <cell r="I30" t="str">
            <v>Coordinación de eventos institucionales</v>
          </cell>
        </row>
        <row r="31">
          <cell r="F31" t="str">
            <v>Estudios de Interconexiones</v>
          </cell>
          <cell r="I31" t="str">
            <v>Coordinación de asuntos institucionales</v>
          </cell>
        </row>
        <row r="32">
          <cell r="F32" t="str">
            <v>Estudios de Servicios de Transmisión</v>
          </cell>
          <cell r="I32" t="str">
            <v>Coordinación de relaciones con los Poderes Ejecutivo y Legislativo</v>
          </cell>
        </row>
        <row r="33">
          <cell r="F33" t="str">
            <v>Pronósticos de Consumo</v>
          </cell>
          <cell r="I33" t="str">
            <v>Análisis del entorno internacional</v>
          </cell>
        </row>
        <row r="34">
          <cell r="F34" t="str">
            <v>Pronósticos de Demanda</v>
          </cell>
          <cell r="I34" t="str">
            <v>Planeación estratégica</v>
          </cell>
        </row>
        <row r="35">
          <cell r="F35" t="str">
            <v>Diagnóstico Operativo</v>
          </cell>
          <cell r="I35" t="str">
            <v>Administración de presupuesto y contrataciones</v>
          </cell>
        </row>
        <row r="36">
          <cell r="F36" t="str">
            <v>Estudios de Confiabilidad</v>
          </cell>
          <cell r="I36" t="str">
            <v>Administración de servicios</v>
          </cell>
        </row>
        <row r="37">
          <cell r="F37" t="str">
            <v>Evaluaciones Económicas</v>
          </cell>
          <cell r="I37" t="str">
            <v>Administración de la configuración</v>
          </cell>
        </row>
        <row r="38">
          <cell r="F38" t="str">
            <v>Estudios de Modernización</v>
          </cell>
          <cell r="I38" t="str">
            <v>Administración de la seguridad de la información</v>
          </cell>
        </row>
        <row r="39">
          <cell r="F39" t="str">
            <v>Aplicaciones de Redes Eléctricas Inteligentes</v>
          </cell>
          <cell r="I39" t="str">
            <v>Administración de proyectos</v>
          </cell>
        </row>
        <row r="40">
          <cell r="F40" t="str">
            <v>Pre Registro</v>
          </cell>
          <cell r="I40" t="str">
            <v>Administración de proveedores</v>
          </cell>
        </row>
        <row r="41">
          <cell r="F41" t="str">
            <v>Registro</v>
          </cell>
          <cell r="I41" t="str">
            <v>Administración de la operación</v>
          </cell>
        </row>
        <row r="42">
          <cell r="F42" t="str">
            <v>Suscripción de Contrato de Participante del Mercado</v>
          </cell>
          <cell r="I42" t="str">
            <v>Operación de Controles de Seguridad de la información y del ERISC</v>
          </cell>
        </row>
        <row r="43">
          <cell r="F43" t="str">
            <v>Registro de Activos</v>
          </cell>
          <cell r="I43" t="str">
            <v>Selección e incorporación</v>
          </cell>
        </row>
        <row r="44">
          <cell r="F44" t="str">
            <v>Acreditación</v>
          </cell>
          <cell r="I44" t="str">
            <v>Nómina</v>
          </cell>
        </row>
        <row r="45">
          <cell r="F45" t="str">
            <v>Recepción y análisis de ofertas</v>
          </cell>
          <cell r="I45" t="str">
            <v>Evaluación y desarrollo</v>
          </cell>
        </row>
        <row r="46">
          <cell r="F46" t="str">
            <v>Procesamiento del MDA y AUGC (asignación suplementaria de unidades de central eléctrica para confiabilidad)</v>
          </cell>
          <cell r="I46" t="str">
            <v>Adquisiciones</v>
          </cell>
        </row>
        <row r="47">
          <cell r="F47" t="str">
            <v>Administración del inventario de equipos de medición</v>
          </cell>
          <cell r="I47" t="str">
            <v>Servicios Generales</v>
          </cell>
        </row>
        <row r="48">
          <cell r="F48" t="str">
            <v>Recepción, validación, edición y estimación de energía</v>
          </cell>
          <cell r="I48" t="str">
            <v>Seguridad Física y Protección Civil</v>
          </cell>
        </row>
        <row r="49">
          <cell r="F49" t="str">
            <v>Generación de información de energía para liquidaciones</v>
          </cell>
          <cell r="I49" t="str">
            <v>Archivo y correspondencia</v>
          </cell>
        </row>
        <row r="50">
          <cell r="F50" t="str">
            <v>Facturación</v>
          </cell>
          <cell r="I50" t="str">
            <v>Planificación</v>
          </cell>
        </row>
        <row r="51">
          <cell r="F51" t="str">
            <v>Contabilidad de Mercado</v>
          </cell>
          <cell r="I51" t="str">
            <v>Glosa</v>
          </cell>
        </row>
        <row r="52">
          <cell r="F52" t="str">
            <v>Pagos</v>
          </cell>
          <cell r="I52" t="str">
            <v>Estados financieros</v>
          </cell>
        </row>
        <row r="53">
          <cell r="F53" t="str">
            <v>Riesgos Financieros</v>
          </cell>
          <cell r="I53" t="str">
            <v>Ingresos</v>
          </cell>
        </row>
        <row r="54">
          <cell r="F54" t="str">
            <v>Cámara de Compensación</v>
          </cell>
          <cell r="I54" t="str">
            <v>Pagos</v>
          </cell>
        </row>
        <row r="55">
          <cell r="F55" t="str">
            <v>Análisis de desempeño del Mercado</v>
          </cell>
          <cell r="I55" t="str">
            <v>Conciliación</v>
          </cell>
        </row>
        <row r="56">
          <cell r="F56" t="str">
            <v>Propuestas internas de ajustes a las Reglas del Mercado</v>
          </cell>
          <cell r="I56" t="str">
            <v>Juicios</v>
          </cell>
        </row>
        <row r="57">
          <cell r="F57" t="str">
            <v>Evaluación y propuesta de mejoras a las aplicaciones de Mercado</v>
          </cell>
          <cell r="I57" t="str">
            <v>Recursos</v>
          </cell>
        </row>
        <row r="58">
          <cell r="F58" t="str">
            <v>Administración de la base maestra del Mercado</v>
          </cell>
          <cell r="I58" t="str">
            <v>Consultas</v>
          </cell>
        </row>
        <row r="59">
          <cell r="F59" t="str">
            <v>Administración del Sistema de Información del Mercado</v>
          </cell>
          <cell r="I59" t="str">
            <v>Contratos y convenios de adquisiciones</v>
          </cell>
        </row>
        <row r="60">
          <cell r="F60" t="str">
            <v>Elaboración y publicación de Reportes del Mercado</v>
          </cell>
          <cell r="I60" t="str">
            <v>Convenios Interinstitucionales</v>
          </cell>
        </row>
        <row r="61">
          <cell r="F61" t="str">
            <v>Gestión de publicación de indicadores de Mercado</v>
          </cell>
          <cell r="I61" t="str">
            <v>Contratos del Mercado Eléctrico Mayorista</v>
          </cell>
        </row>
        <row r="62">
          <cell r="F62" t="str">
            <v>Cálculo de las Liquidaciones y Reliquidiciones</v>
          </cell>
          <cell r="I62" t="str">
            <v>Planeación estratégica</v>
          </cell>
        </row>
        <row r="63">
          <cell r="F63" t="str">
            <v>Validación de la información</v>
          </cell>
          <cell r="I63" t="str">
            <v>Procesos</v>
          </cell>
        </row>
        <row r="64">
          <cell r="F64" t="str">
            <v xml:space="preserve">Generación y Publicación de Estados de Cuenta </v>
          </cell>
          <cell r="I64" t="str">
            <v>Indicadores</v>
          </cell>
        </row>
        <row r="65">
          <cell r="F65" t="str">
            <v>Mercado de Corto Plazo</v>
          </cell>
          <cell r="I65" t="str">
            <v>Administración de Proyectos</v>
          </cell>
        </row>
        <row r="66">
          <cell r="F66" t="str">
            <v>Mercado de Mediano Plazo</v>
          </cell>
        </row>
        <row r="67">
          <cell r="F67" t="str">
            <v>Mercado de Largo Plazo</v>
          </cell>
        </row>
        <row r="68">
          <cell r="F68" t="str">
            <v>Subastas de DFT´s</v>
          </cell>
        </row>
        <row r="69">
          <cell r="F69" t="str">
            <v>DFT´s Legados</v>
          </cell>
        </row>
        <row r="70">
          <cell r="F70" t="str">
            <v>Balance de Potencia</v>
          </cell>
        </row>
        <row r="71">
          <cell r="F71" t="str">
            <v>CEL´s</v>
          </cell>
        </row>
      </sheetData>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refreshError="1"/>
      <sheetData sheetId="53"/>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60">
          <cell r="B60">
            <v>152664.4</v>
          </cell>
        </row>
      </sheetData>
      <sheetData sheetId="70"/>
      <sheetData sheetId="71">
        <row r="7">
          <cell r="C7">
            <v>12551.774000000001</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3">
          <cell r="C3">
            <v>2018</v>
          </cell>
        </row>
      </sheetData>
      <sheetData sheetId="97"/>
      <sheetData sheetId="98"/>
      <sheetData sheetId="99"/>
      <sheetData sheetId="100"/>
      <sheetData sheetId="101"/>
      <sheetData sheetId="102"/>
      <sheetData sheetId="103"/>
      <sheetData sheetId="104"/>
      <sheetData sheetId="105"/>
      <sheetData sheetId="106">
        <row r="3">
          <cell r="C3">
            <v>2018</v>
          </cell>
        </row>
      </sheetData>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refreshError="1"/>
      <sheetData sheetId="129"/>
      <sheetData sheetId="130" refreshError="1"/>
      <sheetData sheetId="131" refreshError="1"/>
      <sheetData sheetId="132">
        <row r="2">
          <cell r="A2">
            <v>40909</v>
          </cell>
        </row>
      </sheetData>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ow r="15">
          <cell r="D15">
            <v>40909</v>
          </cell>
        </row>
      </sheetData>
      <sheetData sheetId="163"/>
      <sheetData sheetId="164"/>
      <sheetData sheetId="165"/>
      <sheetData sheetId="166" refreshError="1"/>
      <sheetData sheetId="167"/>
      <sheetData sheetId="168" refreshError="1"/>
      <sheetData sheetId="169"/>
      <sheetData sheetId="170"/>
      <sheetData sheetId="171" refreshError="1"/>
      <sheetData sheetId="172"/>
      <sheetData sheetId="173" refreshError="1"/>
      <sheetData sheetId="174" refreshError="1"/>
      <sheetData sheetId="175" refreshError="1"/>
      <sheetData sheetId="176"/>
      <sheetData sheetId="177"/>
      <sheetData sheetId="178"/>
      <sheetData sheetId="179"/>
      <sheetData sheetId="180" refreshError="1"/>
      <sheetData sheetId="181" refreshError="1"/>
      <sheetData sheetId="182" refreshError="1"/>
      <sheetData sheetId="183" refreshError="1"/>
      <sheetData sheetId="184"/>
      <sheetData sheetId="185" refreshError="1"/>
      <sheetData sheetId="186"/>
      <sheetData sheetId="187" refreshError="1"/>
      <sheetData sheetId="188" refreshError="1"/>
      <sheetData sheetId="189" refreshError="1"/>
      <sheetData sheetId="190"/>
      <sheetData sheetId="191"/>
      <sheetData sheetId="192"/>
      <sheetData sheetId="193">
        <row r="1">
          <cell r="J1">
            <v>41299</v>
          </cell>
        </row>
      </sheetData>
      <sheetData sheetId="194"/>
      <sheetData sheetId="195"/>
      <sheetData sheetId="196"/>
      <sheetData sheetId="197"/>
      <sheetData sheetId="198"/>
      <sheetData sheetId="199"/>
      <sheetData sheetId="200">
        <row r="23">
          <cell r="F23">
            <v>21.234999999999999</v>
          </cell>
        </row>
      </sheetData>
      <sheetData sheetId="201">
        <row r="10">
          <cell r="M10">
            <v>740.9</v>
          </cell>
        </row>
      </sheetData>
      <sheetData sheetId="202"/>
      <sheetData sheetId="203"/>
      <sheetData sheetId="204"/>
      <sheetData sheetId="205"/>
      <sheetData sheetId="206"/>
      <sheetData sheetId="207"/>
      <sheetData sheetId="208"/>
      <sheetData sheetId="209"/>
      <sheetData sheetId="210"/>
      <sheetData sheetId="211" refreshError="1"/>
      <sheetData sheetId="212" refreshError="1"/>
      <sheetData sheetId="213" refreshError="1"/>
      <sheetData sheetId="214" refreshError="1"/>
      <sheetData sheetId="215"/>
      <sheetData sheetId="216" refreshError="1"/>
      <sheetData sheetId="217" refreshError="1"/>
      <sheetData sheetId="218">
        <row r="3">
          <cell r="B3" t="str">
            <v>CURVA ESPERADA DE ENERGIA ALMACENADA (GWh)</v>
          </cell>
        </row>
      </sheetData>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ow r="4">
          <cell r="G4" t="str">
            <v>Emitidas</v>
          </cell>
        </row>
      </sheetData>
      <sheetData sheetId="235">
        <row r="30">
          <cell r="H30">
            <v>2019</v>
          </cell>
        </row>
      </sheetData>
      <sheetData sheetId="236" refreshError="1"/>
      <sheetData sheetId="237">
        <row r="2">
          <cell r="B2" t="str">
            <v>Energía Producida Neta (GWh) 1/</v>
          </cell>
        </row>
      </sheetData>
      <sheetData sheetId="238" refreshError="1"/>
      <sheetData sheetId="239">
        <row r="6">
          <cell r="B6">
            <v>2018</v>
          </cell>
        </row>
      </sheetData>
      <sheetData sheetId="240">
        <row r="11">
          <cell r="C11">
            <v>2019</v>
          </cell>
        </row>
      </sheetData>
      <sheetData sheetId="241">
        <row r="6">
          <cell r="H6" t="str">
            <v>Hidroeléctrica</v>
          </cell>
        </row>
      </sheetData>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ow r="8">
          <cell r="M8">
            <v>44166</v>
          </cell>
        </row>
      </sheetData>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refreshError="1"/>
      <sheetData sheetId="301"/>
      <sheetData sheetId="302"/>
      <sheetData sheetId="303"/>
      <sheetData sheetId="304"/>
      <sheetData sheetId="305"/>
      <sheetData sheetId="306">
        <row r="26">
          <cell r="G26">
            <v>5463.4500000000007</v>
          </cell>
        </row>
      </sheetData>
      <sheetData sheetId="307">
        <row r="55">
          <cell r="M55">
            <v>0</v>
          </cell>
        </row>
      </sheetData>
      <sheetData sheetId="308">
        <row r="84">
          <cell r="C84">
            <v>0</v>
          </cell>
        </row>
      </sheetData>
      <sheetData sheetId="309"/>
      <sheetData sheetId="310"/>
      <sheetData sheetId="311"/>
      <sheetData sheetId="312"/>
      <sheetData sheetId="313"/>
      <sheetData sheetId="314"/>
      <sheetData sheetId="315"/>
      <sheetData sheetId="316"/>
      <sheetData sheetId="317"/>
      <sheetData sheetId="318">
        <row r="2">
          <cell r="F2" t="str">
            <v>Escenario de Precios de Combustibles  2008 - 2037</v>
          </cell>
        </row>
      </sheetData>
      <sheetData sheetId="319">
        <row r="2">
          <cell r="B2" t="str">
            <v>Escenario de Precios de Combustibles  2008 - 2037</v>
          </cell>
        </row>
      </sheetData>
      <sheetData sheetId="320">
        <row r="2">
          <cell r="F2" t="str">
            <v>Escenario de Precios de Combustibles  2008 - 2037</v>
          </cell>
        </row>
      </sheetData>
      <sheetData sheetId="321">
        <row r="2">
          <cell r="B2" t="str">
            <v>Escenario de Precios de Combustibles  2008-2037</v>
          </cell>
        </row>
      </sheetData>
      <sheetData sheetId="322">
        <row r="2">
          <cell r="B2" t="str">
            <v>Escenario de Precios de Combustibles  2008- 2037</v>
          </cell>
        </row>
      </sheetData>
      <sheetData sheetId="323">
        <row r="2">
          <cell r="D2" t="str">
            <v>Escenario de Precios de Combustibles  2008 -2037</v>
          </cell>
        </row>
      </sheetData>
      <sheetData sheetId="324">
        <row r="2">
          <cell r="D2" t="str">
            <v>Escenario de Precios de Combustibles  2008 - 2037</v>
          </cell>
        </row>
      </sheetData>
      <sheetData sheetId="325">
        <row r="2">
          <cell r="C2" t="str">
            <v>Escenario de Precios de Combustibles  2008 - 2037</v>
          </cell>
        </row>
      </sheetData>
      <sheetData sheetId="326">
        <row r="2">
          <cell r="C2" t="str">
            <v>Escenario de Precios de Combustibles  2008 - 2037</v>
          </cell>
        </row>
      </sheetData>
      <sheetData sheetId="327">
        <row r="2">
          <cell r="D2" t="str">
            <v>Escenario de Precios de Combustibles  2008 - 2037</v>
          </cell>
        </row>
      </sheetData>
      <sheetData sheetId="328">
        <row r="2">
          <cell r="D2" t="str">
            <v>Escenario de Precios de Combustibles  2008 - 2037</v>
          </cell>
        </row>
      </sheetData>
      <sheetData sheetId="329">
        <row r="2">
          <cell r="B2" t="str">
            <v>Escenario de Precios de Combustibles  2008 - 2037</v>
          </cell>
        </row>
      </sheetData>
      <sheetData sheetId="330">
        <row r="4">
          <cell r="C4" t="str">
            <v>AGUAMILPA</v>
          </cell>
        </row>
      </sheetData>
      <sheetData sheetId="331">
        <row r="4">
          <cell r="C4" t="str">
            <v>CA_1U659_CAI</v>
          </cell>
        </row>
      </sheetData>
      <sheetData sheetId="332">
        <row r="486">
          <cell r="L486" t="str">
            <v>110IMP3</v>
          </cell>
        </row>
      </sheetData>
      <sheetData sheetId="333" refreshError="1"/>
      <sheetData sheetId="334" refreshError="1"/>
      <sheetData sheetId="335">
        <row r="10">
          <cell r="V10" t="str">
            <v>Etiquetas de fila</v>
          </cell>
        </row>
      </sheetData>
      <sheetData sheetId="336" refreshError="1"/>
      <sheetData sheetId="337" refreshError="1"/>
      <sheetData sheetId="338">
        <row r="4">
          <cell r="C4">
            <v>2020</v>
          </cell>
        </row>
      </sheetData>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row r="1">
          <cell r="B1" t="str">
            <v>Aguascalientes</v>
          </cell>
        </row>
      </sheetData>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ow r="10">
          <cell r="C10">
            <v>2020</v>
          </cell>
        </row>
      </sheetData>
      <sheetData sheetId="427" refreshError="1"/>
      <sheetData sheetId="428" refreshError="1"/>
      <sheetData sheetId="429" refreshError="1"/>
      <sheetData sheetId="430" refreshError="1"/>
      <sheetData sheetId="431" refreshError="1"/>
      <sheetData sheetId="432" refreshError="1"/>
      <sheetData sheetId="433">
        <row r="8">
          <cell r="C8" t="str">
            <v>Consumo neto de los usuarios de SEN</v>
          </cell>
        </row>
      </sheetData>
      <sheetData sheetId="434" refreshError="1"/>
      <sheetData sheetId="435" refreshError="1"/>
      <sheetData sheetId="436" refreshError="1"/>
      <sheetData sheetId="437" refreshError="1"/>
      <sheetData sheetId="438" refreshError="1"/>
      <sheetData sheetId="439" refreshError="1"/>
      <sheetData sheetId="440"/>
      <sheetData sheetId="441"/>
      <sheetData sheetId="442"/>
      <sheetData sheetId="443"/>
      <sheetData sheetId="444"/>
      <sheetData sheetId="445"/>
      <sheetData sheetId="446" refreshError="1"/>
      <sheetData sheetId="447"/>
      <sheetData sheetId="448"/>
      <sheetData sheetId="449" refreshError="1"/>
      <sheetData sheetId="450" refreshError="1"/>
      <sheetData sheetId="451" refreshError="1"/>
      <sheetData sheetId="452"/>
      <sheetData sheetId="453">
        <row r="1">
          <cell r="A1" t="str">
            <v>Ascendente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topLeftCell="R1" zoomScale="130" zoomScaleNormal="130" workbookViewId="0">
      <selection activeCell="AC65" sqref="AC65"/>
    </sheetView>
  </sheetViews>
  <sheetFormatPr baseColWidth="10" defaultColWidth="8.85546875" defaultRowHeight="14.25"/>
  <cols>
    <col min="1" max="1" width="37.28515625" style="1" customWidth="1"/>
    <col min="2" max="9" width="9.7109375" style="1" customWidth="1"/>
    <col min="10" max="10" width="12.42578125" style="1" customWidth="1"/>
    <col min="11" max="11" width="9.7109375" style="1" customWidth="1"/>
    <col min="12" max="12" width="13.140625" style="1" customWidth="1"/>
    <col min="13" max="13" width="9.7109375" style="1" customWidth="1"/>
    <col min="14" max="14" width="1.7109375" style="1" customWidth="1"/>
    <col min="15" max="15" width="16" style="1" customWidth="1"/>
    <col min="16" max="16" width="27.140625" style="1" customWidth="1"/>
    <col min="17" max="17" width="15.140625" style="1" customWidth="1"/>
    <col min="18" max="18" width="2.28515625" style="1" customWidth="1"/>
    <col min="19" max="19" width="28.28515625" style="1" customWidth="1"/>
    <col min="20" max="21" width="16.28515625" style="1" customWidth="1"/>
    <col min="22" max="22" width="14.7109375" style="1" customWidth="1"/>
    <col min="23" max="16384" width="8.85546875" style="1"/>
  </cols>
  <sheetData>
    <row r="1" spans="1:22" ht="24.6" customHeight="1">
      <c r="A1" s="203" t="s">
        <v>29</v>
      </c>
      <c r="B1" s="203"/>
      <c r="C1" s="203"/>
      <c r="D1" s="203"/>
      <c r="E1" s="203"/>
      <c r="F1" s="203"/>
      <c r="G1" s="203"/>
      <c r="H1" s="203"/>
      <c r="I1" s="203"/>
      <c r="J1" s="203"/>
      <c r="K1" s="203"/>
      <c r="L1" s="203"/>
      <c r="M1" s="203"/>
      <c r="S1" s="203" t="s">
        <v>54</v>
      </c>
      <c r="T1" s="203"/>
      <c r="U1" s="203"/>
      <c r="V1" s="203"/>
    </row>
    <row r="2" spans="1:22" ht="15.6" customHeight="1">
      <c r="A2" s="203"/>
      <c r="B2" s="203"/>
      <c r="C2" s="203"/>
      <c r="D2" s="203"/>
      <c r="E2" s="203"/>
      <c r="F2" s="203"/>
      <c r="G2" s="203"/>
      <c r="H2" s="203"/>
      <c r="I2" s="203"/>
      <c r="J2" s="203"/>
      <c r="K2" s="203"/>
      <c r="L2" s="203"/>
      <c r="M2" s="203"/>
    </row>
    <row r="3" spans="1:22" ht="9" customHeight="1">
      <c r="S3" s="198" t="s">
        <v>0</v>
      </c>
      <c r="T3" s="198" t="s">
        <v>1</v>
      </c>
      <c r="U3" s="198"/>
      <c r="V3" s="198" t="s">
        <v>53</v>
      </c>
    </row>
    <row r="4" spans="1:22" ht="42.6" customHeight="1">
      <c r="A4" s="198" t="s">
        <v>0</v>
      </c>
      <c r="B4" s="200" t="s">
        <v>1</v>
      </c>
      <c r="C4" s="201"/>
      <c r="D4" s="201"/>
      <c r="E4" s="201"/>
      <c r="F4" s="201"/>
      <c r="G4" s="201"/>
      <c r="H4" s="201"/>
      <c r="I4" s="201"/>
      <c r="J4" s="201"/>
      <c r="K4" s="201"/>
      <c r="L4" s="201"/>
      <c r="M4" s="201"/>
      <c r="O4" s="202" t="s">
        <v>33</v>
      </c>
      <c r="P4" s="202"/>
      <c r="Q4" s="202"/>
      <c r="S4" s="198"/>
      <c r="T4" s="198"/>
      <c r="U4" s="198"/>
      <c r="V4" s="198"/>
    </row>
    <row r="5" spans="1:22" ht="15.75" thickBot="1">
      <c r="A5" s="198"/>
      <c r="B5" s="2" t="s">
        <v>3</v>
      </c>
      <c r="C5" s="2" t="s">
        <v>4</v>
      </c>
      <c r="D5" s="2" t="s">
        <v>5</v>
      </c>
      <c r="E5" s="3" t="s">
        <v>6</v>
      </c>
      <c r="F5" s="4" t="s">
        <v>18</v>
      </c>
      <c r="G5" s="4" t="s">
        <v>19</v>
      </c>
      <c r="H5" s="4" t="s">
        <v>20</v>
      </c>
      <c r="I5" s="3" t="s">
        <v>21</v>
      </c>
      <c r="J5" s="4" t="s">
        <v>22</v>
      </c>
      <c r="K5" s="4" t="s">
        <v>23</v>
      </c>
      <c r="L5" s="4" t="s">
        <v>24</v>
      </c>
      <c r="M5" s="3" t="s">
        <v>25</v>
      </c>
      <c r="O5" s="5" t="s">
        <v>30</v>
      </c>
      <c r="P5" s="5" t="s">
        <v>34</v>
      </c>
      <c r="Q5" s="5" t="s">
        <v>31</v>
      </c>
      <c r="S5" s="198"/>
      <c r="T5" s="2" t="s">
        <v>6</v>
      </c>
      <c r="U5" s="2" t="s">
        <v>18</v>
      </c>
      <c r="V5" s="198"/>
    </row>
    <row r="6" spans="1:22" ht="15" thickBot="1">
      <c r="A6" s="12" t="s">
        <v>7</v>
      </c>
      <c r="B6" s="7">
        <v>100</v>
      </c>
      <c r="C6" s="7">
        <v>100</v>
      </c>
      <c r="D6" s="7">
        <v>100</v>
      </c>
      <c r="E6" s="8">
        <v>100</v>
      </c>
      <c r="F6" s="8">
        <v>100</v>
      </c>
      <c r="G6" s="9"/>
      <c r="H6" s="9"/>
      <c r="I6" s="9"/>
      <c r="J6" s="9"/>
      <c r="K6" s="9"/>
      <c r="L6" s="9"/>
      <c r="M6" s="9"/>
      <c r="S6" s="12" t="s">
        <v>7</v>
      </c>
      <c r="T6" s="7">
        <v>100</v>
      </c>
      <c r="U6" s="7">
        <v>100</v>
      </c>
      <c r="V6" s="11">
        <f t="shared" ref="V6:V16" si="0">((U6-T6)/T6)*100</f>
        <v>0</v>
      </c>
    </row>
    <row r="7" spans="1:22" ht="15" thickBot="1">
      <c r="A7" s="12" t="s">
        <v>8</v>
      </c>
      <c r="B7" s="7">
        <v>100</v>
      </c>
      <c r="C7" s="7">
        <v>100</v>
      </c>
      <c r="D7" s="7">
        <v>100</v>
      </c>
      <c r="E7" s="8">
        <v>100</v>
      </c>
      <c r="F7" s="8">
        <v>100</v>
      </c>
      <c r="G7" s="9"/>
      <c r="H7" s="9"/>
      <c r="I7" s="9"/>
      <c r="J7" s="9"/>
      <c r="K7" s="9"/>
      <c r="L7" s="9"/>
      <c r="M7" s="9"/>
      <c r="S7" s="12" t="s">
        <v>8</v>
      </c>
      <c r="T7" s="7">
        <v>100</v>
      </c>
      <c r="U7" s="7">
        <v>100</v>
      </c>
      <c r="V7" s="11">
        <f t="shared" si="0"/>
        <v>0</v>
      </c>
    </row>
    <row r="8" spans="1:22" ht="15" thickBot="1">
      <c r="A8" s="12" t="s">
        <v>9</v>
      </c>
      <c r="B8" s="7">
        <v>100</v>
      </c>
      <c r="C8" s="7">
        <v>100</v>
      </c>
      <c r="D8" s="7">
        <v>100</v>
      </c>
      <c r="E8" s="8">
        <v>100</v>
      </c>
      <c r="F8" s="8">
        <v>100</v>
      </c>
      <c r="G8" s="9"/>
      <c r="H8" s="9"/>
      <c r="I8" s="9"/>
      <c r="J8" s="9"/>
      <c r="K8" s="9"/>
      <c r="L8" s="9"/>
      <c r="M8" s="9"/>
      <c r="S8" s="12" t="s">
        <v>9</v>
      </c>
      <c r="T8" s="7">
        <v>100</v>
      </c>
      <c r="U8" s="7">
        <v>100</v>
      </c>
      <c r="V8" s="11">
        <f t="shared" si="0"/>
        <v>0</v>
      </c>
    </row>
    <row r="9" spans="1:22" ht="14.45" customHeight="1" thickBot="1">
      <c r="A9" s="12" t="s">
        <v>10</v>
      </c>
      <c r="B9" s="13">
        <v>96.210438971005814</v>
      </c>
      <c r="C9" s="13">
        <v>99.53806362432374</v>
      </c>
      <c r="D9" s="13">
        <v>99.706705727289432</v>
      </c>
      <c r="E9" s="14">
        <v>99.015393518518508</v>
      </c>
      <c r="F9" s="14">
        <v>98.64</v>
      </c>
      <c r="G9" s="9"/>
      <c r="H9" s="9"/>
      <c r="I9" s="9"/>
      <c r="J9" s="9"/>
      <c r="K9" s="9"/>
      <c r="L9" s="9"/>
      <c r="M9" s="9"/>
      <c r="S9" s="12" t="s">
        <v>10</v>
      </c>
      <c r="T9" s="13">
        <v>99.015393518518508</v>
      </c>
      <c r="U9" s="13">
        <v>98.64</v>
      </c>
      <c r="V9" s="11">
        <f t="shared" si="0"/>
        <v>-0.37912642184096212</v>
      </c>
    </row>
    <row r="10" spans="1:22" ht="15" thickBot="1">
      <c r="A10" s="12" t="s">
        <v>11</v>
      </c>
      <c r="B10" s="15">
        <v>85.031362007168454</v>
      </c>
      <c r="C10" s="7">
        <v>100</v>
      </c>
      <c r="D10" s="7">
        <v>100</v>
      </c>
      <c r="E10" s="8">
        <v>100</v>
      </c>
      <c r="F10" s="8">
        <v>100</v>
      </c>
      <c r="G10" s="9"/>
      <c r="H10" s="9"/>
      <c r="I10" s="9"/>
      <c r="J10" s="9"/>
      <c r="K10" s="9"/>
      <c r="L10" s="9"/>
      <c r="M10" s="9"/>
      <c r="S10" s="12" t="s">
        <v>11</v>
      </c>
      <c r="T10" s="7">
        <v>100</v>
      </c>
      <c r="U10" s="7">
        <v>100</v>
      </c>
      <c r="V10" s="11">
        <f t="shared" si="0"/>
        <v>0</v>
      </c>
    </row>
    <row r="11" spans="1:22" ht="15" thickBot="1">
      <c r="A11" s="12" t="s">
        <v>12</v>
      </c>
      <c r="B11" s="10">
        <v>58.320788530465947</v>
      </c>
      <c r="C11" s="13">
        <v>93.163359788359784</v>
      </c>
      <c r="D11" s="13">
        <v>98.534871565113505</v>
      </c>
      <c r="E11" s="14">
        <v>98.530015432098764</v>
      </c>
      <c r="F11" s="14">
        <v>98.72</v>
      </c>
      <c r="G11" s="9"/>
      <c r="H11" s="9"/>
      <c r="I11" s="9"/>
      <c r="J11" s="9"/>
      <c r="K11" s="9"/>
      <c r="L11" s="9"/>
      <c r="M11" s="9"/>
      <c r="S11" s="12" t="s">
        <v>12</v>
      </c>
      <c r="T11" s="13">
        <v>98.530015432098764</v>
      </c>
      <c r="U11" s="13">
        <v>98.72</v>
      </c>
      <c r="V11" s="11">
        <f t="shared" si="0"/>
        <v>0.19281897710871757</v>
      </c>
    </row>
    <row r="12" spans="1:22" ht="15" thickBot="1">
      <c r="A12" s="12" t="s">
        <v>13</v>
      </c>
      <c r="B12" s="7">
        <v>100</v>
      </c>
      <c r="C12" s="7">
        <v>100</v>
      </c>
      <c r="D12" s="7">
        <v>100</v>
      </c>
      <c r="E12" s="8">
        <v>100</v>
      </c>
      <c r="F12" s="8">
        <v>100</v>
      </c>
      <c r="G12" s="9"/>
      <c r="H12" s="9"/>
      <c r="I12" s="9"/>
      <c r="J12" s="9"/>
      <c r="K12" s="9"/>
      <c r="L12" s="9"/>
      <c r="M12" s="9"/>
      <c r="S12" s="12" t="s">
        <v>13</v>
      </c>
      <c r="T12" s="7">
        <v>100</v>
      </c>
      <c r="U12" s="7">
        <v>100</v>
      </c>
      <c r="V12" s="11">
        <f t="shared" si="0"/>
        <v>0</v>
      </c>
    </row>
    <row r="13" spans="1:22" ht="15" thickBot="1">
      <c r="A13" s="12" t="s">
        <v>14</v>
      </c>
      <c r="B13" s="7">
        <v>100</v>
      </c>
      <c r="C13" s="13">
        <v>99.973090277777771</v>
      </c>
      <c r="D13" s="7">
        <v>100</v>
      </c>
      <c r="E13" s="8">
        <v>100</v>
      </c>
      <c r="F13" s="8">
        <v>100</v>
      </c>
      <c r="G13" s="9"/>
      <c r="H13" s="9"/>
      <c r="I13" s="9"/>
      <c r="J13" s="9"/>
      <c r="K13" s="9"/>
      <c r="L13" s="9"/>
      <c r="M13" s="9"/>
      <c r="S13" s="12" t="s">
        <v>14</v>
      </c>
      <c r="T13" s="7">
        <v>100</v>
      </c>
      <c r="U13" s="7">
        <v>100</v>
      </c>
      <c r="V13" s="11">
        <f t="shared" si="0"/>
        <v>0</v>
      </c>
    </row>
    <row r="14" spans="1:22" ht="15" thickBot="1">
      <c r="A14" s="12" t="s">
        <v>15</v>
      </c>
      <c r="B14" s="7">
        <v>100</v>
      </c>
      <c r="C14" s="7">
        <v>100</v>
      </c>
      <c r="D14" s="7">
        <v>100</v>
      </c>
      <c r="E14" s="8">
        <v>100</v>
      </c>
      <c r="F14" s="8">
        <v>100</v>
      </c>
      <c r="G14" s="9"/>
      <c r="H14" s="9"/>
      <c r="I14" s="9"/>
      <c r="J14" s="9"/>
      <c r="K14" s="9"/>
      <c r="L14" s="9"/>
      <c r="M14" s="9"/>
      <c r="S14" s="12" t="s">
        <v>15</v>
      </c>
      <c r="T14" s="7">
        <v>100</v>
      </c>
      <c r="U14" s="7">
        <v>100</v>
      </c>
      <c r="V14" s="11">
        <f t="shared" si="0"/>
        <v>0</v>
      </c>
    </row>
    <row r="15" spans="1:22" ht="15" thickBot="1">
      <c r="A15" s="12" t="s">
        <v>16</v>
      </c>
      <c r="B15" s="7">
        <v>100</v>
      </c>
      <c r="C15" s="7">
        <v>100</v>
      </c>
      <c r="D15" s="7">
        <v>100</v>
      </c>
      <c r="E15" s="8">
        <v>99.998765432098764</v>
      </c>
      <c r="F15" s="8">
        <v>100</v>
      </c>
      <c r="G15" s="9"/>
      <c r="H15" s="9"/>
      <c r="I15" s="9"/>
      <c r="J15" s="9"/>
      <c r="K15" s="9"/>
      <c r="L15" s="9"/>
      <c r="M15" s="9"/>
      <c r="S15" s="12" t="s">
        <v>16</v>
      </c>
      <c r="T15" s="7">
        <v>99.998765432098764</v>
      </c>
      <c r="U15" s="7">
        <v>100</v>
      </c>
      <c r="V15" s="11">
        <f t="shared" si="0"/>
        <v>1.2345831430027479E-3</v>
      </c>
    </row>
    <row r="16" spans="1:22" ht="15" thickBot="1">
      <c r="A16" s="12" t="s">
        <v>17</v>
      </c>
      <c r="B16" s="7">
        <v>100</v>
      </c>
      <c r="C16" s="7">
        <v>100</v>
      </c>
      <c r="D16" s="7">
        <v>100</v>
      </c>
      <c r="E16" s="8">
        <v>100</v>
      </c>
      <c r="F16" s="8">
        <v>100</v>
      </c>
      <c r="G16" s="9"/>
      <c r="H16" s="9"/>
      <c r="I16" s="9"/>
      <c r="J16" s="9"/>
      <c r="K16" s="9"/>
      <c r="L16" s="9"/>
      <c r="M16" s="9"/>
      <c r="S16" s="12" t="s">
        <v>17</v>
      </c>
      <c r="T16" s="7">
        <v>100</v>
      </c>
      <c r="U16" s="7">
        <v>100</v>
      </c>
      <c r="V16" s="11">
        <f t="shared" si="0"/>
        <v>0</v>
      </c>
    </row>
    <row r="18" spans="1:22">
      <c r="A18" s="199" t="s">
        <v>32</v>
      </c>
      <c r="B18" s="199"/>
      <c r="C18" s="199"/>
      <c r="D18" s="199"/>
      <c r="E18" s="199"/>
      <c r="F18" s="199"/>
      <c r="G18" s="199"/>
      <c r="H18" s="199"/>
      <c r="I18" s="199"/>
      <c r="J18" s="199"/>
      <c r="K18" s="199"/>
      <c r="L18" s="199"/>
      <c r="M18" s="199"/>
    </row>
    <row r="19" spans="1:22">
      <c r="A19" s="16" t="s">
        <v>37</v>
      </c>
      <c r="B19" s="17">
        <v>90</v>
      </c>
      <c r="C19" s="17">
        <v>90</v>
      </c>
      <c r="D19" s="17">
        <v>90</v>
      </c>
      <c r="E19" s="17">
        <v>90</v>
      </c>
      <c r="F19" s="17">
        <v>90</v>
      </c>
      <c r="G19" s="17">
        <v>90</v>
      </c>
      <c r="H19" s="17">
        <v>90</v>
      </c>
      <c r="I19" s="17">
        <v>90</v>
      </c>
      <c r="J19" s="17">
        <v>90</v>
      </c>
      <c r="K19" s="17">
        <v>90</v>
      </c>
      <c r="L19" s="17">
        <v>90</v>
      </c>
      <c r="M19" s="17">
        <v>90</v>
      </c>
    </row>
    <row r="20" spans="1:22">
      <c r="A20" s="18"/>
      <c r="B20" s="19"/>
      <c r="C20" s="19"/>
      <c r="D20" s="19"/>
      <c r="E20" s="19"/>
      <c r="F20" s="19"/>
      <c r="G20" s="19"/>
      <c r="H20" s="19"/>
      <c r="I20" s="19"/>
      <c r="J20" s="19"/>
      <c r="K20" s="19"/>
      <c r="L20" s="19"/>
      <c r="M20" s="19"/>
    </row>
    <row r="22" spans="1:22" ht="35.450000000000003" customHeight="1">
      <c r="A22" s="198" t="s">
        <v>0</v>
      </c>
      <c r="B22" s="200" t="s">
        <v>2</v>
      </c>
      <c r="C22" s="201"/>
      <c r="D22" s="201"/>
      <c r="E22" s="201"/>
      <c r="F22" s="201"/>
      <c r="G22" s="201"/>
      <c r="H22" s="201"/>
      <c r="I22" s="201"/>
      <c r="J22" s="201"/>
      <c r="K22" s="201"/>
      <c r="L22" s="201"/>
      <c r="M22" s="201"/>
      <c r="O22" s="202" t="s">
        <v>33</v>
      </c>
      <c r="P22" s="202"/>
      <c r="Q22" s="202"/>
      <c r="S22" s="198" t="s">
        <v>0</v>
      </c>
      <c r="T22" s="198" t="s">
        <v>2</v>
      </c>
      <c r="U22" s="198"/>
      <c r="V22" s="198" t="s">
        <v>53</v>
      </c>
    </row>
    <row r="23" spans="1:22" ht="15.75" thickBot="1">
      <c r="A23" s="198"/>
      <c r="B23" s="2" t="s">
        <v>3</v>
      </c>
      <c r="C23" s="2" t="s">
        <v>4</v>
      </c>
      <c r="D23" s="2" t="s">
        <v>5</v>
      </c>
      <c r="E23" s="3" t="s">
        <v>6</v>
      </c>
      <c r="F23" s="2" t="s">
        <v>18</v>
      </c>
      <c r="G23" s="2" t="s">
        <v>19</v>
      </c>
      <c r="H23" s="2" t="s">
        <v>20</v>
      </c>
      <c r="I23" s="3" t="s">
        <v>21</v>
      </c>
      <c r="J23" s="2" t="s">
        <v>22</v>
      </c>
      <c r="K23" s="2" t="s">
        <v>23</v>
      </c>
      <c r="L23" s="2" t="s">
        <v>24</v>
      </c>
      <c r="M23" s="3" t="s">
        <v>25</v>
      </c>
      <c r="O23" s="5" t="s">
        <v>30</v>
      </c>
      <c r="P23" s="5" t="s">
        <v>34</v>
      </c>
      <c r="Q23" s="5" t="s">
        <v>31</v>
      </c>
      <c r="S23" s="198"/>
      <c r="T23" s="198"/>
      <c r="U23" s="198"/>
      <c r="V23" s="198"/>
    </row>
    <row r="24" spans="1:22" ht="15.75" thickBot="1">
      <c r="A24" s="6" t="s">
        <v>52</v>
      </c>
      <c r="B24" s="13">
        <v>84.869797406468479</v>
      </c>
      <c r="C24" s="15">
        <v>79.823587174429861</v>
      </c>
      <c r="D24" s="13">
        <v>88.449584812063193</v>
      </c>
      <c r="E24" s="13">
        <v>88.028999429197739</v>
      </c>
      <c r="F24" s="15">
        <v>87.85</v>
      </c>
      <c r="G24" s="9"/>
      <c r="H24" s="9"/>
      <c r="I24" s="9"/>
      <c r="J24" s="9"/>
      <c r="K24" s="9"/>
      <c r="L24" s="9"/>
      <c r="M24" s="9"/>
      <c r="O24" s="20" t="s">
        <v>35</v>
      </c>
      <c r="P24" s="21" t="s">
        <v>39</v>
      </c>
      <c r="Q24" s="10" t="s">
        <v>38</v>
      </c>
      <c r="S24" s="198"/>
      <c r="T24" s="2" t="s">
        <v>6</v>
      </c>
      <c r="U24" s="2" t="s">
        <v>18</v>
      </c>
      <c r="V24" s="198"/>
    </row>
    <row r="25" spans="1:22" ht="15" thickBot="1">
      <c r="A25" s="12" t="s">
        <v>8</v>
      </c>
      <c r="B25" s="7">
        <v>100</v>
      </c>
      <c r="C25" s="7">
        <v>100</v>
      </c>
      <c r="D25" s="7">
        <v>100</v>
      </c>
      <c r="E25" s="7">
        <v>100</v>
      </c>
      <c r="F25" s="13">
        <v>100</v>
      </c>
      <c r="G25" s="9"/>
      <c r="H25" s="9"/>
      <c r="I25" s="9"/>
      <c r="J25" s="9"/>
      <c r="K25" s="9"/>
      <c r="L25" s="9"/>
      <c r="M25" s="9"/>
      <c r="S25" s="12" t="s">
        <v>7</v>
      </c>
      <c r="T25" s="13">
        <v>97.724176198257069</v>
      </c>
      <c r="U25" s="13">
        <v>97.38</v>
      </c>
      <c r="V25" s="11">
        <f t="shared" ref="V25:V35" si="1">((U25-T25)/T25)*100</f>
        <v>-0.35219145522273776</v>
      </c>
    </row>
    <row r="26" spans="1:22" ht="15" thickBot="1">
      <c r="A26" s="12" t="s">
        <v>9</v>
      </c>
      <c r="B26" s="7">
        <v>100</v>
      </c>
      <c r="C26" s="7">
        <v>100</v>
      </c>
      <c r="D26" s="7">
        <v>100</v>
      </c>
      <c r="E26" s="7">
        <v>100</v>
      </c>
      <c r="F26" s="13">
        <v>100</v>
      </c>
      <c r="G26" s="9"/>
      <c r="H26" s="9"/>
      <c r="I26" s="9"/>
      <c r="J26" s="9"/>
      <c r="K26" s="9"/>
      <c r="L26" s="9"/>
      <c r="M26" s="9"/>
      <c r="S26" s="12" t="s">
        <v>8</v>
      </c>
      <c r="T26" s="7">
        <v>100</v>
      </c>
      <c r="U26" s="13">
        <v>100</v>
      </c>
      <c r="V26" s="11">
        <f t="shared" si="1"/>
        <v>0</v>
      </c>
    </row>
    <row r="27" spans="1:22" ht="15" thickBot="1">
      <c r="A27" s="12" t="s">
        <v>10</v>
      </c>
      <c r="B27" s="15">
        <v>88.038933807141987</v>
      </c>
      <c r="C27" s="13">
        <v>91.035525111634016</v>
      </c>
      <c r="D27" s="15">
        <v>88.955541034609681</v>
      </c>
      <c r="E27" s="15">
        <v>88.230324074074076</v>
      </c>
      <c r="F27" s="15">
        <v>86.810900000000004</v>
      </c>
      <c r="G27" s="9"/>
      <c r="H27" s="9"/>
      <c r="I27" s="9"/>
      <c r="J27" s="9"/>
      <c r="K27" s="9"/>
      <c r="L27" s="9"/>
      <c r="M27" s="9"/>
      <c r="S27" s="12" t="s">
        <v>9</v>
      </c>
      <c r="T27" s="7">
        <v>100</v>
      </c>
      <c r="U27" s="13">
        <v>100</v>
      </c>
      <c r="V27" s="11">
        <f t="shared" si="1"/>
        <v>0</v>
      </c>
    </row>
    <row r="28" spans="1:22" ht="15" thickBot="1">
      <c r="A28" s="12" t="s">
        <v>11</v>
      </c>
      <c r="B28" s="7">
        <v>100</v>
      </c>
      <c r="C28" s="13">
        <v>99.937996031746039</v>
      </c>
      <c r="D28" s="13">
        <v>99.932795698924721</v>
      </c>
      <c r="E28" s="13">
        <v>99.907407407407405</v>
      </c>
      <c r="F28" s="13">
        <v>99.921599999999998</v>
      </c>
      <c r="G28" s="9"/>
      <c r="H28" s="9"/>
      <c r="I28" s="9"/>
      <c r="J28" s="9"/>
      <c r="K28" s="9"/>
      <c r="L28" s="9"/>
      <c r="M28" s="9"/>
      <c r="S28" s="12" t="s">
        <v>10</v>
      </c>
      <c r="T28" s="15">
        <v>88.230324074074076</v>
      </c>
      <c r="U28" s="15">
        <v>86.810900000000004</v>
      </c>
      <c r="V28" s="11">
        <f t="shared" si="1"/>
        <v>-1.6087712347994891</v>
      </c>
    </row>
    <row r="29" spans="1:22" ht="15" thickBot="1">
      <c r="A29" s="12" t="s">
        <v>12</v>
      </c>
      <c r="B29" s="10">
        <v>58.320788530465947</v>
      </c>
      <c r="C29" s="13">
        <v>93.163359788359784</v>
      </c>
      <c r="D29" s="13">
        <v>98.534871565113505</v>
      </c>
      <c r="E29" s="13">
        <v>98.530015432098764</v>
      </c>
      <c r="F29" s="13">
        <v>97.883499999999998</v>
      </c>
      <c r="G29" s="9"/>
      <c r="H29" s="9"/>
      <c r="I29" s="9"/>
      <c r="J29" s="9"/>
      <c r="K29" s="9"/>
      <c r="L29" s="9"/>
      <c r="M29" s="9"/>
      <c r="S29" s="12" t="s">
        <v>11</v>
      </c>
      <c r="T29" s="13">
        <v>99.907407407407405</v>
      </c>
      <c r="U29" s="13">
        <v>99.921599999999998</v>
      </c>
      <c r="V29" s="11">
        <f t="shared" si="1"/>
        <v>1.4205746061168357E-2</v>
      </c>
    </row>
    <row r="30" spans="1:22" ht="15" thickBot="1">
      <c r="A30" s="12" t="s">
        <v>13</v>
      </c>
      <c r="B30" s="7">
        <v>100</v>
      </c>
      <c r="C30" s="7">
        <v>100</v>
      </c>
      <c r="D30" s="13">
        <v>99.984318996415766</v>
      </c>
      <c r="E30" s="13">
        <v>100</v>
      </c>
      <c r="F30" s="13">
        <v>99.997799999999998</v>
      </c>
      <c r="G30" s="9"/>
      <c r="H30" s="9"/>
      <c r="I30" s="9"/>
      <c r="J30" s="9"/>
      <c r="K30" s="9"/>
      <c r="L30" s="9"/>
      <c r="M30" s="9"/>
      <c r="S30" s="12" t="s">
        <v>12</v>
      </c>
      <c r="T30" s="13">
        <v>98.530015432098764</v>
      </c>
      <c r="U30" s="13">
        <v>97.883499999999998</v>
      </c>
      <c r="V30" s="11">
        <f t="shared" si="1"/>
        <v>-0.65616089601072658</v>
      </c>
    </row>
    <row r="31" spans="1:22" ht="15" thickBot="1">
      <c r="A31" s="12" t="s">
        <v>14</v>
      </c>
      <c r="B31" s="13">
        <v>87.629928315412187</v>
      </c>
      <c r="C31" s="15">
        <v>85.11159586940822</v>
      </c>
      <c r="D31" s="15">
        <v>85.553352747909528</v>
      </c>
      <c r="E31" s="10">
        <v>81.727970679012344</v>
      </c>
      <c r="F31" s="10">
        <v>81.763900000000007</v>
      </c>
      <c r="G31" s="9"/>
      <c r="H31" s="9"/>
      <c r="I31" s="9"/>
      <c r="J31" s="9"/>
      <c r="K31" s="9"/>
      <c r="L31" s="9"/>
      <c r="M31" s="9"/>
      <c r="S31" s="12" t="s">
        <v>13</v>
      </c>
      <c r="T31" s="13">
        <v>100</v>
      </c>
      <c r="U31" s="13">
        <v>99.997799999999998</v>
      </c>
      <c r="V31" s="11">
        <f t="shared" si="1"/>
        <v>-2.2000000000019782E-3</v>
      </c>
    </row>
    <row r="32" spans="1:22" ht="15" thickBot="1">
      <c r="A32" s="12" t="s">
        <v>15</v>
      </c>
      <c r="B32" s="13">
        <v>100</v>
      </c>
      <c r="C32" s="13">
        <v>98.888888888888886</v>
      </c>
      <c r="D32" s="7">
        <v>100</v>
      </c>
      <c r="E32" s="7">
        <v>100</v>
      </c>
      <c r="F32" s="13">
        <v>100</v>
      </c>
      <c r="G32" s="9"/>
      <c r="H32" s="9"/>
      <c r="I32" s="9"/>
      <c r="J32" s="9"/>
      <c r="K32" s="9"/>
      <c r="L32" s="9"/>
      <c r="M32" s="9"/>
      <c r="S32" s="12" t="s">
        <v>14</v>
      </c>
      <c r="T32" s="10">
        <v>81.727970679012344</v>
      </c>
      <c r="U32" s="10">
        <v>81.763900000000007</v>
      </c>
      <c r="V32" s="11">
        <f t="shared" si="1"/>
        <v>4.3962086283501914E-2</v>
      </c>
    </row>
    <row r="33" spans="1:22" ht="15" thickBot="1">
      <c r="A33" s="12" t="s">
        <v>16</v>
      </c>
      <c r="B33" s="13">
        <v>99.587589605734777</v>
      </c>
      <c r="C33" s="13">
        <v>99.920965608465607</v>
      </c>
      <c r="D33" s="13">
        <v>99.983422939068106</v>
      </c>
      <c r="E33" s="13">
        <v>99.991743827160491</v>
      </c>
      <c r="F33" s="13">
        <v>99.987099999999998</v>
      </c>
      <c r="G33" s="9"/>
      <c r="H33" s="9"/>
      <c r="I33" s="9"/>
      <c r="J33" s="9"/>
      <c r="K33" s="9"/>
      <c r="L33" s="9"/>
      <c r="M33" s="9"/>
      <c r="S33" s="12" t="s">
        <v>15</v>
      </c>
      <c r="T33" s="7">
        <v>100</v>
      </c>
      <c r="U33" s="13">
        <v>100</v>
      </c>
      <c r="V33" s="11">
        <f t="shared" si="1"/>
        <v>0</v>
      </c>
    </row>
    <row r="34" spans="1:22" ht="15" thickBot="1">
      <c r="A34" s="12" t="s">
        <v>17</v>
      </c>
      <c r="B34" s="13">
        <v>99.989396654719229</v>
      </c>
      <c r="C34" s="7">
        <v>100</v>
      </c>
      <c r="D34" s="7">
        <v>100</v>
      </c>
      <c r="E34" s="13">
        <v>99.930401234567896</v>
      </c>
      <c r="F34" s="13">
        <v>99.9482</v>
      </c>
      <c r="G34" s="9"/>
      <c r="H34" s="9"/>
      <c r="I34" s="9"/>
      <c r="J34" s="9"/>
      <c r="K34" s="9"/>
      <c r="L34" s="9"/>
      <c r="M34" s="9"/>
      <c r="S34" s="12" t="s">
        <v>16</v>
      </c>
      <c r="T34" s="13">
        <v>99.991743827160491</v>
      </c>
      <c r="U34" s="13">
        <v>99.987099999999998</v>
      </c>
      <c r="V34" s="11">
        <f t="shared" si="1"/>
        <v>-4.6442105945464366E-3</v>
      </c>
    </row>
    <row r="35" spans="1:22">
      <c r="S35" s="12" t="s">
        <v>17</v>
      </c>
      <c r="T35" s="13">
        <v>99.930401234567896</v>
      </c>
      <c r="U35" s="13">
        <v>99.9482</v>
      </c>
      <c r="V35" s="11">
        <f t="shared" si="1"/>
        <v>1.7811161780812906E-2</v>
      </c>
    </row>
    <row r="36" spans="1:22">
      <c r="A36" s="199" t="s">
        <v>32</v>
      </c>
      <c r="B36" s="199"/>
      <c r="C36" s="199"/>
      <c r="D36" s="199"/>
      <c r="E36" s="199"/>
      <c r="F36" s="199"/>
      <c r="G36" s="199"/>
      <c r="H36" s="199"/>
      <c r="I36" s="199"/>
      <c r="J36" s="199"/>
      <c r="K36" s="199"/>
      <c r="L36" s="199"/>
      <c r="M36" s="199"/>
    </row>
    <row r="37" spans="1:22">
      <c r="A37" s="16" t="s">
        <v>40</v>
      </c>
      <c r="B37" s="17"/>
      <c r="C37" s="17"/>
      <c r="D37" s="17"/>
      <c r="E37" s="17"/>
      <c r="F37" s="17"/>
      <c r="G37" s="17"/>
      <c r="H37" s="17"/>
      <c r="I37" s="17"/>
      <c r="J37" s="17"/>
      <c r="K37" s="17"/>
      <c r="L37" s="17"/>
      <c r="M37" s="17"/>
    </row>
    <row r="38" spans="1:22">
      <c r="A38" s="18"/>
      <c r="B38" s="19"/>
      <c r="C38" s="19"/>
      <c r="D38" s="19"/>
      <c r="E38" s="19"/>
      <c r="F38" s="19"/>
      <c r="G38" s="19"/>
      <c r="H38" s="19"/>
      <c r="I38" s="19"/>
      <c r="J38" s="19"/>
      <c r="K38" s="19"/>
      <c r="L38" s="19"/>
      <c r="M38" s="19"/>
    </row>
    <row r="40" spans="1:22" ht="18" customHeight="1">
      <c r="A40" s="198" t="s">
        <v>0</v>
      </c>
      <c r="B40" s="200" t="s">
        <v>26</v>
      </c>
      <c r="C40" s="201"/>
      <c r="D40" s="201"/>
      <c r="E40" s="201"/>
      <c r="F40" s="201"/>
      <c r="G40" s="201"/>
      <c r="H40" s="201"/>
      <c r="I40" s="201"/>
      <c r="J40" s="201"/>
      <c r="K40" s="201"/>
      <c r="L40" s="201"/>
      <c r="M40" s="201"/>
      <c r="O40" s="202" t="s">
        <v>33</v>
      </c>
      <c r="P40" s="202"/>
      <c r="Q40" s="202"/>
      <c r="S40" s="198" t="s">
        <v>0</v>
      </c>
      <c r="T40" s="198" t="s">
        <v>26</v>
      </c>
      <c r="U40" s="198"/>
      <c r="V40" s="198" t="s">
        <v>53</v>
      </c>
    </row>
    <row r="41" spans="1:22" ht="15.75" thickBot="1">
      <c r="A41" s="198"/>
      <c r="B41" s="2" t="s">
        <v>3</v>
      </c>
      <c r="C41" s="2" t="s">
        <v>4</v>
      </c>
      <c r="D41" s="2" t="s">
        <v>5</v>
      </c>
      <c r="E41" s="3" t="s">
        <v>6</v>
      </c>
      <c r="F41" s="2" t="s">
        <v>18</v>
      </c>
      <c r="G41" s="2" t="s">
        <v>19</v>
      </c>
      <c r="H41" s="2" t="s">
        <v>20</v>
      </c>
      <c r="I41" s="3" t="s">
        <v>21</v>
      </c>
      <c r="J41" s="2" t="s">
        <v>22</v>
      </c>
      <c r="K41" s="2" t="s">
        <v>23</v>
      </c>
      <c r="L41" s="2" t="s">
        <v>24</v>
      </c>
      <c r="M41" s="3" t="s">
        <v>25</v>
      </c>
      <c r="O41" s="5" t="s">
        <v>30</v>
      </c>
      <c r="P41" s="5" t="s">
        <v>34</v>
      </c>
      <c r="Q41" s="5" t="s">
        <v>31</v>
      </c>
      <c r="S41" s="198"/>
      <c r="T41" s="198"/>
      <c r="U41" s="198"/>
      <c r="V41" s="198"/>
    </row>
    <row r="42" spans="1:22" ht="15.75" thickBot="1">
      <c r="A42" s="6" t="s">
        <v>52</v>
      </c>
      <c r="B42" s="7">
        <v>99.999991786140967</v>
      </c>
      <c r="C42" s="7">
        <v>100</v>
      </c>
      <c r="D42" s="7">
        <v>100</v>
      </c>
      <c r="E42" s="22">
        <v>99.996229166666666</v>
      </c>
      <c r="F42" s="7">
        <v>100</v>
      </c>
      <c r="G42" s="9"/>
      <c r="H42" s="9"/>
      <c r="I42" s="9"/>
      <c r="J42" s="9"/>
      <c r="K42" s="9"/>
      <c r="L42" s="9"/>
      <c r="M42" s="9"/>
      <c r="O42" s="20" t="s">
        <v>42</v>
      </c>
      <c r="P42" s="21" t="s">
        <v>43</v>
      </c>
      <c r="Q42" s="10" t="s">
        <v>44</v>
      </c>
      <c r="S42" s="198"/>
      <c r="T42" s="2" t="s">
        <v>6</v>
      </c>
      <c r="U42" s="2" t="s">
        <v>18</v>
      </c>
      <c r="V42" s="198"/>
    </row>
    <row r="43" spans="1:22" ht="15" thickBot="1">
      <c r="A43" s="12" t="s">
        <v>16</v>
      </c>
      <c r="B43" s="7">
        <v>100</v>
      </c>
      <c r="C43" s="7">
        <v>100</v>
      </c>
      <c r="D43" s="7">
        <v>100</v>
      </c>
      <c r="E43" s="22">
        <v>99.994100000000003</v>
      </c>
      <c r="F43" s="7">
        <v>100</v>
      </c>
      <c r="G43" s="9"/>
      <c r="H43" s="9"/>
      <c r="I43" s="9"/>
      <c r="J43" s="9"/>
      <c r="K43" s="9"/>
      <c r="L43" s="9"/>
      <c r="M43" s="9"/>
      <c r="S43" s="12" t="s">
        <v>7</v>
      </c>
      <c r="T43" s="22">
        <v>99.999845679012338</v>
      </c>
      <c r="U43" s="7">
        <v>100</v>
      </c>
      <c r="V43" s="33">
        <f>((U43-T43)/T43)*100</f>
        <v>1.5432122581158906E-4</v>
      </c>
    </row>
    <row r="44" spans="1:22" ht="15" thickBot="1">
      <c r="A44" s="12" t="s">
        <v>17</v>
      </c>
      <c r="B44" s="22">
        <v>99.999178614097971</v>
      </c>
      <c r="C44" s="7">
        <v>100</v>
      </c>
      <c r="D44" s="7">
        <v>100</v>
      </c>
      <c r="E44" s="22">
        <v>99.999099999999999</v>
      </c>
      <c r="F44" s="7">
        <v>100</v>
      </c>
      <c r="G44" s="9"/>
      <c r="H44" s="9"/>
      <c r="I44" s="9"/>
      <c r="J44" s="9"/>
      <c r="K44" s="9"/>
      <c r="L44" s="9"/>
      <c r="M44" s="9"/>
      <c r="S44" s="12" t="s">
        <v>16</v>
      </c>
      <c r="T44" s="22">
        <v>99.994100000000003</v>
      </c>
      <c r="U44" s="7">
        <v>100</v>
      </c>
      <c r="V44" s="33">
        <f>((U44-T44)/T44)*100</f>
        <v>5.9003481205360192E-3</v>
      </c>
    </row>
    <row r="45" spans="1:22">
      <c r="S45" s="12" t="s">
        <v>17</v>
      </c>
      <c r="T45" s="22">
        <v>99.999099999999999</v>
      </c>
      <c r="U45" s="7">
        <v>100</v>
      </c>
      <c r="V45" s="33">
        <f>((U45-T45)/T45)*100</f>
        <v>9.0000810007435591E-4</v>
      </c>
    </row>
    <row r="46" spans="1:22">
      <c r="A46" s="199" t="s">
        <v>32</v>
      </c>
      <c r="B46" s="199"/>
      <c r="C46" s="199"/>
      <c r="D46" s="199"/>
      <c r="E46" s="199"/>
      <c r="F46" s="199"/>
      <c r="G46" s="199"/>
      <c r="H46" s="199"/>
      <c r="I46" s="199"/>
      <c r="J46" s="199"/>
      <c r="K46" s="199"/>
      <c r="L46" s="199"/>
      <c r="M46" s="199"/>
    </row>
    <row r="47" spans="1:22">
      <c r="A47" s="16" t="s">
        <v>41</v>
      </c>
      <c r="B47" s="23">
        <v>99.979502688172033</v>
      </c>
      <c r="C47" s="23">
        <v>99.977306547619051</v>
      </c>
      <c r="D47" s="23">
        <v>99.979502688172033</v>
      </c>
      <c r="E47" s="23">
        <v>99.97881944444444</v>
      </c>
      <c r="F47" s="23">
        <v>99.979502688172033</v>
      </c>
      <c r="G47" s="23">
        <v>99.97881944444444</v>
      </c>
      <c r="H47" s="23">
        <v>99.979502688172033</v>
      </c>
      <c r="I47" s="23">
        <v>99.979502688172033</v>
      </c>
      <c r="J47" s="23">
        <v>99.97881944444444</v>
      </c>
      <c r="K47" s="23">
        <v>99.979502688172033</v>
      </c>
      <c r="L47" s="23">
        <v>99.97881944444444</v>
      </c>
      <c r="M47" s="23">
        <v>99.979502688172033</v>
      </c>
    </row>
    <row r="48" spans="1:22">
      <c r="A48" s="18"/>
      <c r="B48" s="24"/>
      <c r="C48" s="24"/>
      <c r="D48" s="24"/>
      <c r="E48" s="24"/>
      <c r="F48" s="24"/>
      <c r="G48" s="24"/>
      <c r="H48" s="24"/>
      <c r="I48" s="24"/>
      <c r="J48" s="24"/>
      <c r="K48" s="24"/>
      <c r="L48" s="24"/>
      <c r="M48" s="24"/>
    </row>
    <row r="49" spans="1:22" ht="15">
      <c r="O49" s="202" t="s">
        <v>33</v>
      </c>
      <c r="P49" s="202"/>
      <c r="Q49" s="202"/>
      <c r="S49" s="198" t="s">
        <v>0</v>
      </c>
      <c r="T49" s="198" t="s">
        <v>27</v>
      </c>
      <c r="U49" s="198"/>
      <c r="V49" s="198" t="s">
        <v>53</v>
      </c>
    </row>
    <row r="50" spans="1:22" ht="20.45" customHeight="1">
      <c r="A50" s="198" t="s">
        <v>0</v>
      </c>
      <c r="B50" s="200" t="s">
        <v>27</v>
      </c>
      <c r="C50" s="201"/>
      <c r="D50" s="201"/>
      <c r="E50" s="201"/>
      <c r="F50" s="201"/>
      <c r="G50" s="201"/>
      <c r="H50" s="201"/>
      <c r="I50" s="201"/>
      <c r="J50" s="201"/>
      <c r="K50" s="201"/>
      <c r="L50" s="201"/>
      <c r="M50" s="201"/>
      <c r="O50" s="5" t="s">
        <v>30</v>
      </c>
      <c r="P50" s="5" t="s">
        <v>34</v>
      </c>
      <c r="Q50" s="5" t="s">
        <v>31</v>
      </c>
      <c r="S50" s="198"/>
      <c r="T50" s="198"/>
      <c r="U50" s="198"/>
      <c r="V50" s="198"/>
    </row>
    <row r="51" spans="1:22" ht="15.75" thickBot="1">
      <c r="A51" s="198"/>
      <c r="B51" s="2" t="s">
        <v>3</v>
      </c>
      <c r="C51" s="2" t="s">
        <v>4</v>
      </c>
      <c r="D51" s="2" t="s">
        <v>5</v>
      </c>
      <c r="E51" s="3" t="s">
        <v>6</v>
      </c>
      <c r="F51" s="2" t="s">
        <v>18</v>
      </c>
      <c r="G51" s="2" t="s">
        <v>19</v>
      </c>
      <c r="H51" s="2" t="s">
        <v>20</v>
      </c>
      <c r="I51" s="3" t="s">
        <v>21</v>
      </c>
      <c r="J51" s="2" t="s">
        <v>22</v>
      </c>
      <c r="K51" s="2" t="s">
        <v>23</v>
      </c>
      <c r="L51" s="2" t="s">
        <v>24</v>
      </c>
      <c r="M51" s="3" t="s">
        <v>25</v>
      </c>
      <c r="O51" s="20" t="s">
        <v>46</v>
      </c>
      <c r="P51" s="21" t="s">
        <v>47</v>
      </c>
      <c r="Q51" s="10" t="s">
        <v>36</v>
      </c>
      <c r="S51" s="198"/>
      <c r="T51" s="2" t="s">
        <v>6</v>
      </c>
      <c r="U51" s="2" t="s">
        <v>18</v>
      </c>
      <c r="V51" s="198"/>
    </row>
    <row r="52" spans="1:22" ht="15" thickBot="1">
      <c r="A52" s="12" t="s">
        <v>7</v>
      </c>
      <c r="B52" s="7">
        <v>100</v>
      </c>
      <c r="C52" s="7">
        <v>100</v>
      </c>
      <c r="D52" s="7">
        <v>100</v>
      </c>
      <c r="E52" s="7">
        <v>100</v>
      </c>
      <c r="F52" s="22">
        <v>98.624600000000001</v>
      </c>
      <c r="G52" s="9"/>
      <c r="H52" s="9"/>
      <c r="I52" s="9"/>
      <c r="J52" s="9"/>
      <c r="K52" s="9"/>
      <c r="L52" s="9"/>
      <c r="M52" s="9"/>
      <c r="S52" s="12" t="s">
        <v>7</v>
      </c>
      <c r="T52" s="7">
        <v>100</v>
      </c>
      <c r="U52" s="22">
        <v>98.624600000000001</v>
      </c>
      <c r="V52" s="11">
        <f>((U52-T52)/T52)*100</f>
        <v>-1.3753999999999991</v>
      </c>
    </row>
    <row r="53" spans="1:22" ht="15" thickBot="1">
      <c r="A53" s="12" t="s">
        <v>15</v>
      </c>
      <c r="B53" s="7">
        <v>100</v>
      </c>
      <c r="C53" s="7">
        <v>100</v>
      </c>
      <c r="D53" s="7">
        <v>100</v>
      </c>
      <c r="E53" s="7">
        <v>100</v>
      </c>
      <c r="F53" s="7">
        <v>100</v>
      </c>
      <c r="G53" s="9"/>
      <c r="H53" s="9"/>
      <c r="I53" s="9"/>
      <c r="J53" s="9"/>
      <c r="K53" s="9"/>
      <c r="L53" s="9"/>
      <c r="M53" s="9"/>
      <c r="S53" s="12" t="s">
        <v>15</v>
      </c>
      <c r="T53" s="7">
        <v>100</v>
      </c>
      <c r="U53" s="7">
        <v>100</v>
      </c>
      <c r="V53" s="11">
        <f>((U53-T53)/T53)*100</f>
        <v>0</v>
      </c>
    </row>
    <row r="54" spans="1:22" ht="15" thickBot="1">
      <c r="A54" s="12" t="s">
        <v>16</v>
      </c>
      <c r="B54" s="22">
        <v>99.596774193548384</v>
      </c>
      <c r="C54" s="22">
        <v>99.920965608465607</v>
      </c>
      <c r="D54" s="22">
        <v>99.983422939068106</v>
      </c>
      <c r="E54" s="22">
        <v>99.991743827160491</v>
      </c>
      <c r="F54" s="22">
        <v>99.987099999999998</v>
      </c>
      <c r="G54" s="9"/>
      <c r="H54" s="9"/>
      <c r="I54" s="9"/>
      <c r="J54" s="9"/>
      <c r="K54" s="9"/>
      <c r="L54" s="9"/>
      <c r="M54" s="9"/>
      <c r="S54" s="12" t="s">
        <v>16</v>
      </c>
      <c r="T54" s="22">
        <v>99.991743827160491</v>
      </c>
      <c r="U54" s="22">
        <v>99.987099999999998</v>
      </c>
      <c r="V54" s="11">
        <f>((U54-T54)/T54)*100</f>
        <v>-4.6442105945464366E-3</v>
      </c>
    </row>
    <row r="55" spans="1:22" ht="15" thickBot="1">
      <c r="A55" s="12" t="s">
        <v>17</v>
      </c>
      <c r="B55" s="7">
        <v>100</v>
      </c>
      <c r="C55" s="22">
        <v>99.98859126984128</v>
      </c>
      <c r="D55" s="22">
        <v>99.784348864994016</v>
      </c>
      <c r="E55" s="22">
        <v>99.81481481481481</v>
      </c>
      <c r="F55" s="22">
        <v>99.894000000000005</v>
      </c>
      <c r="G55" s="9"/>
      <c r="H55" s="9"/>
      <c r="I55" s="9"/>
      <c r="J55" s="9"/>
      <c r="K55" s="9"/>
      <c r="L55" s="9"/>
      <c r="M55" s="9"/>
      <c r="S55" s="12" t="s">
        <v>17</v>
      </c>
      <c r="T55" s="22">
        <v>99.81481481481481</v>
      </c>
      <c r="U55" s="22">
        <v>99.894000000000005</v>
      </c>
      <c r="V55" s="11">
        <f>((U55-T55)/T55)*100</f>
        <v>7.9332096474964364E-2</v>
      </c>
    </row>
    <row r="56" spans="1:22">
      <c r="A56" s="25"/>
      <c r="B56" s="25"/>
      <c r="C56" s="25"/>
      <c r="D56" s="25"/>
      <c r="E56" s="25"/>
      <c r="F56" s="25"/>
      <c r="G56" s="25"/>
      <c r="H56" s="25"/>
      <c r="I56" s="25"/>
      <c r="J56" s="25"/>
      <c r="K56" s="25"/>
      <c r="L56" s="25"/>
      <c r="M56" s="25"/>
    </row>
    <row r="57" spans="1:22">
      <c r="A57" s="199" t="s">
        <v>32</v>
      </c>
      <c r="B57" s="199"/>
      <c r="C57" s="199"/>
      <c r="D57" s="199"/>
      <c r="E57" s="199"/>
      <c r="F57" s="199"/>
      <c r="G57" s="199"/>
      <c r="H57" s="199"/>
      <c r="I57" s="199"/>
      <c r="J57" s="199"/>
      <c r="K57" s="199"/>
      <c r="L57" s="199"/>
      <c r="M57" s="199"/>
    </row>
    <row r="58" spans="1:22">
      <c r="A58" s="16" t="s">
        <v>45</v>
      </c>
      <c r="B58" s="26">
        <v>95</v>
      </c>
      <c r="C58" s="26">
        <v>95</v>
      </c>
      <c r="D58" s="26">
        <v>95</v>
      </c>
      <c r="E58" s="26">
        <v>95</v>
      </c>
      <c r="F58" s="26">
        <v>95</v>
      </c>
      <c r="G58" s="26">
        <v>95</v>
      </c>
      <c r="H58" s="26">
        <v>95</v>
      </c>
      <c r="I58" s="26">
        <v>95</v>
      </c>
      <c r="J58" s="26">
        <v>95</v>
      </c>
      <c r="K58" s="26">
        <v>95</v>
      </c>
      <c r="L58" s="26">
        <v>95</v>
      </c>
      <c r="M58" s="26">
        <v>95</v>
      </c>
    </row>
    <row r="61" spans="1:22" ht="20.45" customHeight="1">
      <c r="A61" s="198" t="s">
        <v>0</v>
      </c>
      <c r="B61" s="200" t="s">
        <v>28</v>
      </c>
      <c r="C61" s="201"/>
      <c r="D61" s="201"/>
      <c r="E61" s="201"/>
      <c r="F61" s="201"/>
      <c r="G61" s="201"/>
      <c r="H61" s="201"/>
      <c r="I61" s="201"/>
      <c r="J61" s="201"/>
      <c r="K61" s="201"/>
      <c r="L61" s="201"/>
      <c r="M61" s="201"/>
      <c r="O61" s="202" t="s">
        <v>33</v>
      </c>
      <c r="P61" s="202"/>
      <c r="Q61" s="202"/>
      <c r="S61" s="198" t="s">
        <v>0</v>
      </c>
      <c r="T61" s="198" t="s">
        <v>28</v>
      </c>
      <c r="U61" s="198"/>
      <c r="V61" s="198" t="s">
        <v>53</v>
      </c>
    </row>
    <row r="62" spans="1:22" ht="15.75" thickBot="1">
      <c r="A62" s="198"/>
      <c r="B62" s="2" t="s">
        <v>3</v>
      </c>
      <c r="C62" s="2" t="s">
        <v>4</v>
      </c>
      <c r="D62" s="2" t="s">
        <v>5</v>
      </c>
      <c r="E62" s="3" t="s">
        <v>6</v>
      </c>
      <c r="F62" s="2" t="s">
        <v>18</v>
      </c>
      <c r="G62" s="2" t="s">
        <v>19</v>
      </c>
      <c r="H62" s="2" t="s">
        <v>20</v>
      </c>
      <c r="I62" s="3" t="s">
        <v>21</v>
      </c>
      <c r="J62" s="2" t="s">
        <v>22</v>
      </c>
      <c r="K62" s="2" t="s">
        <v>23</v>
      </c>
      <c r="L62" s="2" t="s">
        <v>24</v>
      </c>
      <c r="M62" s="3" t="s">
        <v>25</v>
      </c>
      <c r="O62" s="5" t="s">
        <v>30</v>
      </c>
      <c r="P62" s="5" t="s">
        <v>34</v>
      </c>
      <c r="Q62" s="5" t="s">
        <v>31</v>
      </c>
      <c r="S62" s="198"/>
      <c r="T62" s="198"/>
      <c r="U62" s="198"/>
      <c r="V62" s="198"/>
    </row>
    <row r="63" spans="1:22" ht="15.75" thickBot="1">
      <c r="A63" s="6" t="s">
        <v>52</v>
      </c>
      <c r="B63" s="27">
        <v>3.3775693969415038E-4</v>
      </c>
      <c r="C63" s="27">
        <v>1.9647358497938767E-4</v>
      </c>
      <c r="D63" s="27">
        <v>2.0767028522775653E-4</v>
      </c>
      <c r="E63" s="28">
        <v>5.3378955158204567E-4</v>
      </c>
      <c r="F63" s="28">
        <v>4.417E-4</v>
      </c>
      <c r="G63" s="9"/>
      <c r="H63" s="9"/>
      <c r="I63" s="9"/>
      <c r="J63" s="9"/>
      <c r="K63" s="9"/>
      <c r="L63" s="9"/>
      <c r="M63" s="9"/>
      <c r="O63" s="20" t="s">
        <v>49</v>
      </c>
      <c r="P63" s="21" t="s">
        <v>50</v>
      </c>
      <c r="Q63" s="10" t="s">
        <v>51</v>
      </c>
      <c r="S63" s="198"/>
      <c r="T63" s="2" t="s">
        <v>6</v>
      </c>
      <c r="U63" s="2" t="s">
        <v>18</v>
      </c>
      <c r="V63" s="198"/>
    </row>
    <row r="64" spans="1:22" ht="15" thickBot="1">
      <c r="A64" s="12" t="s">
        <v>9</v>
      </c>
      <c r="B64" s="27">
        <v>2.3980582524271845E-4</v>
      </c>
      <c r="C64" s="27">
        <v>3.7756202804746496E-5</v>
      </c>
      <c r="D64" s="27">
        <v>4.0453074433656958E-5</v>
      </c>
      <c r="E64" s="28">
        <v>1.6450916936353827E-4</v>
      </c>
      <c r="F64" s="28">
        <v>3.5059331175836027E-5</v>
      </c>
      <c r="G64" s="9"/>
      <c r="H64" s="9"/>
      <c r="I64" s="9"/>
      <c r="J64" s="9"/>
      <c r="K64" s="9"/>
      <c r="L64" s="9"/>
      <c r="M64" s="9"/>
      <c r="S64" s="12" t="s">
        <v>8</v>
      </c>
      <c r="T64" s="28">
        <v>2.1846153846153842E-3</v>
      </c>
      <c r="U64" s="28">
        <v>9.2307692307692305E-4</v>
      </c>
      <c r="V64" s="11">
        <f t="shared" ref="V64:V68" si="2">((U64-T64)/T64)*100</f>
        <v>-57.746478873239425</v>
      </c>
    </row>
    <row r="65" spans="1:22" ht="15" thickBot="1">
      <c r="A65" s="12" t="s">
        <v>10</v>
      </c>
      <c r="B65" s="27">
        <v>1.1700564044878883E-8</v>
      </c>
      <c r="C65" s="27">
        <v>2.5794203526583511E-7</v>
      </c>
      <c r="D65" s="27">
        <v>7.2102194787379967E-6</v>
      </c>
      <c r="E65" s="28">
        <v>6.9999999999999999E-4</v>
      </c>
      <c r="F65" s="28">
        <v>5.9999999999999995E-4</v>
      </c>
      <c r="G65" s="9"/>
      <c r="H65" s="9"/>
      <c r="I65" s="9"/>
      <c r="J65" s="9"/>
      <c r="K65" s="9"/>
      <c r="L65" s="9"/>
      <c r="M65" s="9"/>
      <c r="S65" s="12" t="s">
        <v>9</v>
      </c>
      <c r="T65" s="28">
        <v>1.6450916936353827E-4</v>
      </c>
      <c r="U65" s="28">
        <v>3.5059331175836027E-5</v>
      </c>
      <c r="V65" s="11">
        <f t="shared" si="2"/>
        <v>-78.688524590163951</v>
      </c>
    </row>
    <row r="66" spans="1:22" ht="15" thickBot="1">
      <c r="A66" s="12" t="s">
        <v>11</v>
      </c>
      <c r="B66" s="27">
        <v>6.4074999999999999E-5</v>
      </c>
      <c r="C66" s="27">
        <v>5.0408163265306121E-4</v>
      </c>
      <c r="D66" s="27">
        <v>0</v>
      </c>
      <c r="E66" s="28">
        <v>2.069387755102041E-3</v>
      </c>
      <c r="F66" s="28">
        <v>3.0714285714285713E-3</v>
      </c>
      <c r="G66" s="9"/>
      <c r="H66" s="9"/>
      <c r="I66" s="9"/>
      <c r="J66" s="9"/>
      <c r="K66" s="9"/>
      <c r="L66" s="9"/>
      <c r="M66" s="9"/>
      <c r="S66" s="12" t="s">
        <v>10</v>
      </c>
      <c r="T66" s="28">
        <v>6.9999999999999999E-4</v>
      </c>
      <c r="U66" s="28">
        <v>5.9999999999999995E-4</v>
      </c>
      <c r="V66" s="11">
        <f t="shared" si="2"/>
        <v>-14.285714285714294</v>
      </c>
    </row>
    <row r="67" spans="1:22" ht="15" thickBot="1">
      <c r="A67" s="12" t="s">
        <v>12</v>
      </c>
      <c r="B67" s="29">
        <v>0</v>
      </c>
      <c r="C67" s="27">
        <v>1.3888888888888889E-4</v>
      </c>
      <c r="D67" s="27">
        <v>2.3148148148148146E-4</v>
      </c>
      <c r="E67" s="28">
        <v>2.777777833333333E-4</v>
      </c>
      <c r="F67" s="28">
        <v>1.851851851851852E-4</v>
      </c>
      <c r="G67" s="9"/>
      <c r="H67" s="9"/>
      <c r="I67" s="9"/>
      <c r="J67" s="9"/>
      <c r="K67" s="9"/>
      <c r="L67" s="9"/>
      <c r="M67" s="9"/>
      <c r="S67" s="12" t="s">
        <v>11</v>
      </c>
      <c r="T67" s="28">
        <v>2.069387755102041E-3</v>
      </c>
      <c r="U67" s="28">
        <v>3.0714285714285713E-3</v>
      </c>
      <c r="V67" s="11">
        <f t="shared" si="2"/>
        <v>48.422090729783015</v>
      </c>
    </row>
    <row r="68" spans="1:22" ht="15" thickBot="1">
      <c r="A68" s="12" t="s">
        <v>13</v>
      </c>
      <c r="B68" s="29">
        <v>0</v>
      </c>
      <c r="C68" s="27">
        <v>1.099009900990099E-4</v>
      </c>
      <c r="D68" s="29">
        <v>0</v>
      </c>
      <c r="E68" s="30">
        <v>0</v>
      </c>
      <c r="F68" s="30">
        <v>0</v>
      </c>
      <c r="G68" s="9"/>
      <c r="H68" s="9"/>
      <c r="I68" s="9"/>
      <c r="J68" s="9"/>
      <c r="K68" s="9"/>
      <c r="L68" s="9"/>
      <c r="M68" s="9"/>
      <c r="S68" s="12" t="s">
        <v>12</v>
      </c>
      <c r="T68" s="28">
        <v>2.777777833333333E-4</v>
      </c>
      <c r="U68" s="28">
        <v>1.851851851851852E-4</v>
      </c>
      <c r="V68" s="11">
        <f t="shared" si="2"/>
        <v>-33.333334666666623</v>
      </c>
    </row>
    <row r="69" spans="1:22" ht="15" thickBot="1">
      <c r="A69" s="12" t="s">
        <v>14</v>
      </c>
      <c r="B69" s="29">
        <v>0</v>
      </c>
      <c r="C69" s="29">
        <v>0</v>
      </c>
      <c r="D69" s="29">
        <v>0</v>
      </c>
      <c r="E69" s="30">
        <v>0</v>
      </c>
      <c r="F69" s="30">
        <v>0</v>
      </c>
      <c r="G69" s="9"/>
      <c r="H69" s="9"/>
      <c r="I69" s="9"/>
      <c r="J69" s="9"/>
      <c r="K69" s="9"/>
      <c r="L69" s="9"/>
      <c r="M69" s="9"/>
      <c r="S69" s="12" t="s">
        <v>13</v>
      </c>
      <c r="T69" s="30">
        <v>0</v>
      </c>
      <c r="U69" s="30">
        <v>0</v>
      </c>
      <c r="V69" s="31">
        <v>0</v>
      </c>
    </row>
    <row r="70" spans="1:22" ht="15" thickBot="1">
      <c r="A70" s="12" t="s">
        <v>15</v>
      </c>
      <c r="B70" s="29">
        <v>0</v>
      </c>
      <c r="C70" s="29">
        <v>0</v>
      </c>
      <c r="D70" s="29">
        <v>0</v>
      </c>
      <c r="E70" s="30">
        <v>0</v>
      </c>
      <c r="F70" s="30">
        <v>0</v>
      </c>
      <c r="G70" s="9"/>
      <c r="H70" s="9"/>
      <c r="I70" s="9"/>
      <c r="J70" s="9"/>
      <c r="K70" s="9"/>
      <c r="L70" s="9"/>
      <c r="M70" s="9"/>
      <c r="S70" s="12" t="s">
        <v>14</v>
      </c>
      <c r="T70" s="30">
        <v>0</v>
      </c>
      <c r="U70" s="30">
        <v>0</v>
      </c>
      <c r="V70" s="31">
        <v>0</v>
      </c>
    </row>
    <row r="71" spans="1:22" ht="15" thickBot="1">
      <c r="A71" s="12" t="s">
        <v>16</v>
      </c>
      <c r="B71" s="29">
        <v>0</v>
      </c>
      <c r="C71" s="29">
        <v>0</v>
      </c>
      <c r="D71" s="29">
        <v>0</v>
      </c>
      <c r="E71" s="30">
        <v>0</v>
      </c>
      <c r="F71" s="30">
        <v>0</v>
      </c>
      <c r="G71" s="9"/>
      <c r="H71" s="9"/>
      <c r="I71" s="9"/>
      <c r="J71" s="9"/>
      <c r="K71" s="9"/>
      <c r="L71" s="9"/>
      <c r="M71" s="9"/>
      <c r="S71" s="12" t="s">
        <v>15</v>
      </c>
      <c r="T71" s="30">
        <v>0</v>
      </c>
      <c r="U71" s="30">
        <v>0</v>
      </c>
      <c r="V71" s="31">
        <v>0</v>
      </c>
    </row>
    <row r="72" spans="1:22" ht="15" thickBot="1">
      <c r="A72" s="12" t="s">
        <v>17</v>
      </c>
      <c r="B72" s="27">
        <v>6.9442857142857143E-5</v>
      </c>
      <c r="C72" s="27">
        <v>9.9999999999999991E-6</v>
      </c>
      <c r="D72" s="27">
        <v>2.9642857142857144E-5</v>
      </c>
      <c r="E72" s="28">
        <v>0</v>
      </c>
      <c r="F72" s="28">
        <v>0</v>
      </c>
      <c r="G72" s="9"/>
      <c r="H72" s="9"/>
      <c r="I72" s="9"/>
      <c r="J72" s="9"/>
      <c r="K72" s="9"/>
      <c r="L72" s="9"/>
      <c r="M72" s="9"/>
      <c r="S72" s="12" t="s">
        <v>16</v>
      </c>
      <c r="T72" s="30">
        <v>0</v>
      </c>
      <c r="U72" s="30">
        <v>0</v>
      </c>
      <c r="V72" s="31">
        <v>0</v>
      </c>
    </row>
    <row r="73" spans="1:22">
      <c r="S73" s="12" t="s">
        <v>17</v>
      </c>
      <c r="T73" s="30">
        <v>0</v>
      </c>
      <c r="U73" s="30">
        <v>0</v>
      </c>
      <c r="V73" s="31">
        <v>0</v>
      </c>
    </row>
    <row r="74" spans="1:22">
      <c r="A74" s="199" t="s">
        <v>32</v>
      </c>
      <c r="B74" s="199"/>
      <c r="C74" s="199"/>
      <c r="D74" s="199"/>
      <c r="E74" s="199"/>
      <c r="F74" s="199"/>
      <c r="G74" s="199"/>
      <c r="H74" s="199"/>
      <c r="I74" s="199"/>
      <c r="J74" s="199"/>
      <c r="K74" s="199"/>
      <c r="L74" s="199"/>
      <c r="M74" s="199"/>
    </row>
    <row r="75" spans="1:22">
      <c r="A75" s="16" t="s">
        <v>48</v>
      </c>
      <c r="B75" s="32">
        <v>2.4250000000000001E-3</v>
      </c>
      <c r="C75" s="32">
        <v>2.4250000000000001E-3</v>
      </c>
      <c r="D75" s="32">
        <v>2.4250000000000001E-3</v>
      </c>
      <c r="E75" s="32">
        <v>2.4250000000000001E-3</v>
      </c>
      <c r="F75" s="32">
        <v>2.4250000000000001E-3</v>
      </c>
      <c r="G75" s="32">
        <v>2.4250000000000001E-3</v>
      </c>
      <c r="H75" s="32">
        <v>2.4250000000000001E-3</v>
      </c>
      <c r="I75" s="32">
        <v>2.4250000000000001E-3</v>
      </c>
      <c r="J75" s="32">
        <v>2.4250000000000001E-3</v>
      </c>
      <c r="K75" s="32">
        <v>2.4250000000000001E-3</v>
      </c>
      <c r="L75" s="32">
        <v>2.4250000000000001E-3</v>
      </c>
      <c r="M75" s="32">
        <v>2.4250000000000001E-3</v>
      </c>
    </row>
  </sheetData>
  <mergeCells count="37">
    <mergeCell ref="A1:M2"/>
    <mergeCell ref="S1:V1"/>
    <mergeCell ref="S3:S5"/>
    <mergeCell ref="T3:U4"/>
    <mergeCell ref="V3:V5"/>
    <mergeCell ref="A4:A5"/>
    <mergeCell ref="B4:M4"/>
    <mergeCell ref="O4:Q4"/>
    <mergeCell ref="A18:M18"/>
    <mergeCell ref="A22:A23"/>
    <mergeCell ref="B22:M22"/>
    <mergeCell ref="O22:Q22"/>
    <mergeCell ref="S22:S24"/>
    <mergeCell ref="V22:V24"/>
    <mergeCell ref="A36:M36"/>
    <mergeCell ref="A40:A41"/>
    <mergeCell ref="B40:M40"/>
    <mergeCell ref="O40:Q40"/>
    <mergeCell ref="S40:S42"/>
    <mergeCell ref="T40:U41"/>
    <mergeCell ref="V40:V42"/>
    <mergeCell ref="T22:U23"/>
    <mergeCell ref="A46:M46"/>
    <mergeCell ref="O49:Q49"/>
    <mergeCell ref="S49:S51"/>
    <mergeCell ref="T49:U50"/>
    <mergeCell ref="V49:V51"/>
    <mergeCell ref="A50:A51"/>
    <mergeCell ref="B50:M50"/>
    <mergeCell ref="V61:V63"/>
    <mergeCell ref="A74:M74"/>
    <mergeCell ref="A57:M57"/>
    <mergeCell ref="A61:A62"/>
    <mergeCell ref="B61:M61"/>
    <mergeCell ref="O61:Q61"/>
    <mergeCell ref="S61:S63"/>
    <mergeCell ref="T61:U62"/>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19598-1992-4033-959E-B734486CF6B2}">
  <dimension ref="A1:AT144"/>
  <sheetViews>
    <sheetView tabSelected="1" zoomScale="85" zoomScaleNormal="85" zoomScalePageLayoutView="80" workbookViewId="0">
      <selection activeCell="P74" sqref="P74:X77"/>
    </sheetView>
  </sheetViews>
  <sheetFormatPr baseColWidth="10" defaultColWidth="11.5703125" defaultRowHeight="15"/>
  <cols>
    <col min="1" max="1" width="1.42578125" style="129" customWidth="1"/>
    <col min="2" max="2" width="52.85546875" style="130" customWidth="1"/>
    <col min="3" max="7" width="16.7109375" style="130" customWidth="1"/>
    <col min="8" max="10" width="16.7109375" style="129" customWidth="1"/>
    <col min="11" max="11" width="19" style="129" customWidth="1"/>
    <col min="12" max="14" width="16.7109375" style="129" customWidth="1"/>
    <col min="15" max="15" width="3.28515625" style="129" customWidth="1"/>
    <col min="16" max="16" width="72.42578125" style="129" customWidth="1"/>
    <col min="17" max="46" width="11.5703125" style="129"/>
    <col min="47" max="16384" width="11.5703125" style="130"/>
  </cols>
  <sheetData>
    <row r="1" spans="2:20" s="129" customFormat="1"/>
    <row r="2" spans="2:20" s="129" customFormat="1"/>
    <row r="3" spans="2:20" s="129" customFormat="1">
      <c r="M3" s="137"/>
    </row>
    <row r="4" spans="2:20" s="129" customFormat="1"/>
    <row r="5" spans="2:20" s="129" customFormat="1" ht="21.75">
      <c r="B5" s="160" t="s">
        <v>122</v>
      </c>
    </row>
    <row r="6" spans="2:20" s="129" customFormat="1" ht="21.6" customHeight="1"/>
    <row r="7" spans="2:20">
      <c r="B7" s="140">
        <v>1</v>
      </c>
      <c r="C7" s="140" t="s">
        <v>95</v>
      </c>
      <c r="D7" s="140" t="s">
        <v>96</v>
      </c>
      <c r="E7" s="140" t="s">
        <v>97</v>
      </c>
      <c r="F7" s="140" t="s">
        <v>98</v>
      </c>
      <c r="G7" s="140" t="s">
        <v>99</v>
      </c>
      <c r="H7" s="140" t="s">
        <v>109</v>
      </c>
      <c r="I7" s="140" t="s">
        <v>110</v>
      </c>
      <c r="J7" s="140" t="s">
        <v>111</v>
      </c>
      <c r="K7" s="140" t="s">
        <v>112</v>
      </c>
      <c r="L7" s="140" t="s">
        <v>113</v>
      </c>
      <c r="M7" s="140" t="s">
        <v>114</v>
      </c>
      <c r="N7" s="140" t="s">
        <v>115</v>
      </c>
    </row>
    <row r="8" spans="2:20" ht="21" customHeight="1">
      <c r="B8" s="143" t="s">
        <v>105</v>
      </c>
      <c r="C8" s="161">
        <f>C9/C10</f>
        <v>1</v>
      </c>
      <c r="D8" s="161">
        <f t="shared" ref="D8:N8" si="0">D9/D10</f>
        <v>1</v>
      </c>
      <c r="E8" s="161">
        <f t="shared" si="0"/>
        <v>1</v>
      </c>
      <c r="F8" s="161">
        <f>F9/F10</f>
        <v>1</v>
      </c>
      <c r="G8" s="161">
        <f t="shared" si="0"/>
        <v>1</v>
      </c>
      <c r="H8" s="161">
        <f t="shared" si="0"/>
        <v>1</v>
      </c>
      <c r="I8" s="161">
        <f t="shared" si="0"/>
        <v>1</v>
      </c>
      <c r="J8" s="161">
        <f t="shared" si="0"/>
        <v>1</v>
      </c>
      <c r="K8" s="161">
        <f t="shared" si="0"/>
        <v>1</v>
      </c>
      <c r="L8" s="161">
        <f t="shared" si="0"/>
        <v>1</v>
      </c>
      <c r="M8" s="161">
        <f t="shared" si="0"/>
        <v>1</v>
      </c>
      <c r="N8" s="184">
        <f t="shared" si="0"/>
        <v>1</v>
      </c>
      <c r="T8"/>
    </row>
    <row r="9" spans="2:20">
      <c r="B9" s="142" t="s">
        <v>77</v>
      </c>
      <c r="C9" s="162">
        <v>2678400</v>
      </c>
      <c r="D9" s="163">
        <v>2419200</v>
      </c>
      <c r="E9" s="163">
        <v>2678400</v>
      </c>
      <c r="F9" s="163">
        <v>2592000</v>
      </c>
      <c r="G9" s="163">
        <v>2678400</v>
      </c>
      <c r="H9" s="163">
        <v>2592000</v>
      </c>
      <c r="I9" s="163">
        <v>2678400</v>
      </c>
      <c r="J9" s="163">
        <v>2678400</v>
      </c>
      <c r="K9" s="163">
        <v>2592000</v>
      </c>
      <c r="L9" s="163">
        <v>2678400</v>
      </c>
      <c r="M9" s="163">
        <v>2592000</v>
      </c>
      <c r="N9" s="185">
        <v>2678400</v>
      </c>
    </row>
    <row r="10" spans="2:20" ht="24" customHeight="1">
      <c r="B10" s="143" t="s">
        <v>78</v>
      </c>
      <c r="C10" s="162">
        <v>2678400</v>
      </c>
      <c r="D10" s="162">
        <v>2419200</v>
      </c>
      <c r="E10" s="162">
        <v>2678400</v>
      </c>
      <c r="F10" s="162">
        <v>2592000</v>
      </c>
      <c r="G10" s="162">
        <v>2678400</v>
      </c>
      <c r="H10" s="162">
        <v>2592000</v>
      </c>
      <c r="I10" s="162">
        <v>2678400</v>
      </c>
      <c r="J10" s="162">
        <v>2678400</v>
      </c>
      <c r="K10" s="162">
        <v>2592000</v>
      </c>
      <c r="L10" s="162">
        <v>2678400</v>
      </c>
      <c r="M10" s="162">
        <v>2592000</v>
      </c>
      <c r="N10" s="186">
        <v>2678400</v>
      </c>
    </row>
    <row r="11" spans="2:20" s="129" customFormat="1">
      <c r="B11" s="143" t="s">
        <v>32</v>
      </c>
      <c r="C11" s="144">
        <v>0.96</v>
      </c>
      <c r="D11" s="144">
        <v>0.96</v>
      </c>
      <c r="E11" s="144">
        <v>0.96</v>
      </c>
      <c r="F11" s="144">
        <v>0.96</v>
      </c>
      <c r="G11" s="144">
        <v>0.96</v>
      </c>
      <c r="H11" s="144">
        <v>0.96</v>
      </c>
      <c r="I11" s="144">
        <v>0.96</v>
      </c>
      <c r="J11" s="144">
        <v>0.96</v>
      </c>
      <c r="K11" s="144">
        <v>0.96</v>
      </c>
      <c r="L11" s="144">
        <v>0.96</v>
      </c>
      <c r="M11" s="144">
        <v>0.96</v>
      </c>
      <c r="N11" s="144">
        <v>0.96</v>
      </c>
    </row>
    <row r="12" spans="2:20" s="129" customFormat="1" ht="15.75" thickBot="1"/>
    <row r="13" spans="2:20" s="129" customFormat="1" ht="16.899999999999999" customHeight="1" thickBot="1">
      <c r="C13" s="135">
        <f>C8/C11</f>
        <v>1.0416666666666667</v>
      </c>
      <c r="D13" s="135">
        <f>D8/D11</f>
        <v>1.0416666666666667</v>
      </c>
      <c r="E13" s="135">
        <f>E8/E11</f>
        <v>1.0416666666666667</v>
      </c>
      <c r="F13" s="135">
        <f>F8/F11</f>
        <v>1.0416666666666667</v>
      </c>
      <c r="G13" s="135">
        <f>G8/G11</f>
        <v>1.0416666666666667</v>
      </c>
      <c r="H13" s="135">
        <f t="shared" ref="H13:N13" si="1">H8/H11</f>
        <v>1.0416666666666667</v>
      </c>
      <c r="I13" s="135">
        <f t="shared" si="1"/>
        <v>1.0416666666666667</v>
      </c>
      <c r="J13" s="135">
        <f t="shared" si="1"/>
        <v>1.0416666666666667</v>
      </c>
      <c r="K13" s="135">
        <f t="shared" si="1"/>
        <v>1.0416666666666667</v>
      </c>
      <c r="L13" s="135">
        <f t="shared" si="1"/>
        <v>1.0416666666666667</v>
      </c>
      <c r="M13" s="135">
        <f t="shared" si="1"/>
        <v>1.0416666666666667</v>
      </c>
      <c r="N13" s="135">
        <f t="shared" si="1"/>
        <v>1.0416666666666667</v>
      </c>
    </row>
    <row r="14" spans="2:20" s="129" customFormat="1"/>
    <row r="15" spans="2:20">
      <c r="B15" s="140">
        <v>2</v>
      </c>
      <c r="C15" s="140" t="s">
        <v>95</v>
      </c>
      <c r="D15" s="140" t="s">
        <v>96</v>
      </c>
      <c r="E15" s="140" t="s">
        <v>97</v>
      </c>
      <c r="F15" s="140" t="s">
        <v>98</v>
      </c>
      <c r="G15" s="140" t="s">
        <v>99</v>
      </c>
      <c r="H15" s="140" t="s">
        <v>109</v>
      </c>
      <c r="I15" s="140" t="s">
        <v>110</v>
      </c>
      <c r="J15" s="140" t="s">
        <v>111</v>
      </c>
      <c r="K15" s="140" t="s">
        <v>112</v>
      </c>
      <c r="L15" s="140" t="s">
        <v>113</v>
      </c>
      <c r="M15" s="140" t="s">
        <v>114</v>
      </c>
      <c r="N15" s="140" t="s">
        <v>115</v>
      </c>
    </row>
    <row r="16" spans="2:20" ht="36.75" customHeight="1">
      <c r="B16" s="143" t="s">
        <v>106</v>
      </c>
      <c r="C16" s="161">
        <f t="shared" ref="C16:N16" si="2">C17/C18</f>
        <v>1</v>
      </c>
      <c r="D16" s="161">
        <f t="shared" si="2"/>
        <v>1</v>
      </c>
      <c r="E16" s="161">
        <f t="shared" si="2"/>
        <v>1</v>
      </c>
      <c r="F16" s="161">
        <f>F17/F18</f>
        <v>1</v>
      </c>
      <c r="G16" s="161">
        <f t="shared" si="2"/>
        <v>1</v>
      </c>
      <c r="H16" s="161">
        <f t="shared" si="2"/>
        <v>1</v>
      </c>
      <c r="I16" s="161">
        <f t="shared" si="2"/>
        <v>1</v>
      </c>
      <c r="J16" s="161">
        <f t="shared" si="2"/>
        <v>1</v>
      </c>
      <c r="K16" s="161">
        <f t="shared" si="2"/>
        <v>1</v>
      </c>
      <c r="L16" s="161">
        <f t="shared" si="2"/>
        <v>1</v>
      </c>
      <c r="M16" s="161">
        <f t="shared" si="2"/>
        <v>1</v>
      </c>
      <c r="N16" s="184">
        <f t="shared" si="2"/>
        <v>1</v>
      </c>
    </row>
    <row r="17" spans="2:14">
      <c r="B17" s="142" t="s">
        <v>77</v>
      </c>
      <c r="C17" s="162">
        <v>2678400</v>
      </c>
      <c r="D17" s="163">
        <v>2419200</v>
      </c>
      <c r="E17" s="163">
        <v>2678400</v>
      </c>
      <c r="F17" s="163">
        <v>2592000</v>
      </c>
      <c r="G17" s="163">
        <v>2678400</v>
      </c>
      <c r="H17" s="163">
        <v>2592000</v>
      </c>
      <c r="I17" s="163">
        <v>2678400</v>
      </c>
      <c r="J17" s="163">
        <v>2678400</v>
      </c>
      <c r="K17" s="163">
        <v>2592000</v>
      </c>
      <c r="L17" s="163">
        <v>2678400</v>
      </c>
      <c r="M17" s="163">
        <v>2592000</v>
      </c>
      <c r="N17" s="185">
        <v>2678400</v>
      </c>
    </row>
    <row r="18" spans="2:14">
      <c r="B18" s="142" t="s">
        <v>78</v>
      </c>
      <c r="C18" s="163">
        <v>2678400</v>
      </c>
      <c r="D18" s="162">
        <v>2419200</v>
      </c>
      <c r="E18" s="162">
        <v>2678400</v>
      </c>
      <c r="F18" s="162">
        <v>2592000</v>
      </c>
      <c r="G18" s="162">
        <v>2678400</v>
      </c>
      <c r="H18" s="162">
        <v>2592000</v>
      </c>
      <c r="I18" s="162">
        <v>2678400</v>
      </c>
      <c r="J18" s="162">
        <v>2678400</v>
      </c>
      <c r="K18" s="162">
        <v>2592000</v>
      </c>
      <c r="L18" s="162">
        <v>2678400</v>
      </c>
      <c r="M18" s="162">
        <v>2592000</v>
      </c>
      <c r="N18" s="186">
        <v>2678400</v>
      </c>
    </row>
    <row r="19" spans="2:14" s="129" customFormat="1">
      <c r="B19" s="143" t="s">
        <v>32</v>
      </c>
      <c r="C19" s="145">
        <v>0.99985000000000002</v>
      </c>
      <c r="D19" s="145">
        <v>0.99985000000000002</v>
      </c>
      <c r="E19" s="145">
        <v>0.99985000000000002</v>
      </c>
      <c r="F19" s="145">
        <v>0.99985000000000002</v>
      </c>
      <c r="G19" s="145">
        <v>0.99985000000000002</v>
      </c>
      <c r="H19" s="145">
        <v>0.99985000000000002</v>
      </c>
      <c r="I19" s="145">
        <v>0.99985000000000002</v>
      </c>
      <c r="J19" s="145">
        <v>0.99985000000000002</v>
      </c>
      <c r="K19" s="145">
        <v>0.99985000000000002</v>
      </c>
      <c r="L19" s="145">
        <v>0.99985000000000002</v>
      </c>
      <c r="M19" s="145">
        <v>0.99985000000000002</v>
      </c>
      <c r="N19" s="145">
        <v>0.99985000000000002</v>
      </c>
    </row>
    <row r="20" spans="2:14" s="129" customFormat="1" ht="15.75" thickBot="1"/>
    <row r="21" spans="2:14" s="129" customFormat="1" ht="16.899999999999999" customHeight="1" thickBot="1">
      <c r="C21" s="135">
        <f>C16/C19</f>
        <v>1.0001500225033755</v>
      </c>
      <c r="D21" s="135">
        <f>D16/D19</f>
        <v>1.0001500225033755</v>
      </c>
      <c r="E21" s="135">
        <f>E16/E19</f>
        <v>1.0001500225033755</v>
      </c>
      <c r="F21" s="135">
        <f>F16/F19</f>
        <v>1.0001500225033755</v>
      </c>
      <c r="G21" s="135">
        <f>G16/G19</f>
        <v>1.0001500225033755</v>
      </c>
      <c r="H21" s="135">
        <f t="shared" ref="H21:N21" si="3">H16/H19</f>
        <v>1.0001500225033755</v>
      </c>
      <c r="I21" s="135">
        <f t="shared" si="3"/>
        <v>1.0001500225033755</v>
      </c>
      <c r="J21" s="135">
        <f t="shared" si="3"/>
        <v>1.0001500225033755</v>
      </c>
      <c r="K21" s="135">
        <f t="shared" si="3"/>
        <v>1.0001500225033755</v>
      </c>
      <c r="L21" s="135">
        <f t="shared" si="3"/>
        <v>1.0001500225033755</v>
      </c>
      <c r="M21" s="135">
        <f t="shared" si="3"/>
        <v>1.0001500225033755</v>
      </c>
      <c r="N21" s="135">
        <f t="shared" si="3"/>
        <v>1.0001500225033755</v>
      </c>
    </row>
    <row r="22" spans="2:14" s="129" customFormat="1"/>
    <row r="23" spans="2:14">
      <c r="B23" s="140">
        <v>3</v>
      </c>
      <c r="C23" s="140" t="s">
        <v>95</v>
      </c>
      <c r="D23" s="140" t="s">
        <v>96</v>
      </c>
      <c r="E23" s="140" t="s">
        <v>97</v>
      </c>
      <c r="F23" s="140" t="s">
        <v>98</v>
      </c>
      <c r="G23" s="140" t="s">
        <v>99</v>
      </c>
      <c r="H23" s="140" t="s">
        <v>109</v>
      </c>
      <c r="I23" s="140" t="s">
        <v>110</v>
      </c>
      <c r="J23" s="140" t="s">
        <v>111</v>
      </c>
      <c r="K23" s="140" t="s">
        <v>112</v>
      </c>
      <c r="L23" s="140" t="s">
        <v>113</v>
      </c>
      <c r="M23" s="140" t="s">
        <v>114</v>
      </c>
      <c r="N23" s="140" t="s">
        <v>115</v>
      </c>
    </row>
    <row r="24" spans="2:14" ht="25.5" customHeight="1">
      <c r="B24" s="143" t="s">
        <v>102</v>
      </c>
      <c r="C24" s="171">
        <f t="shared" ref="C24:E24" si="4">C25/C26</f>
        <v>7.5757541322314054E-5</v>
      </c>
      <c r="D24" s="171">
        <f>D25/D26</f>
        <v>1.0215785123966941E-4</v>
      </c>
      <c r="E24" s="171">
        <f t="shared" si="4"/>
        <v>5.6128247422680409E-5</v>
      </c>
      <c r="F24" s="171">
        <f>F25/F26</f>
        <v>5.4696391752577317E-5</v>
      </c>
      <c r="G24" s="171">
        <f>G25/G26</f>
        <v>2.9209587628865978E-5</v>
      </c>
      <c r="H24" s="171">
        <f t="shared" ref="H24" si="5">H25/H26</f>
        <v>1.3888886597938143E-4</v>
      </c>
      <c r="I24" s="171">
        <f t="shared" ref="I24:N24" si="6">I25/I26</f>
        <v>4.2955257731958759E-5</v>
      </c>
      <c r="J24" s="171">
        <f t="shared" si="6"/>
        <v>7.1878556701030928E-5</v>
      </c>
      <c r="K24" s="171">
        <f t="shared" si="6"/>
        <v>8.5822142121524204E-5</v>
      </c>
      <c r="L24" s="171">
        <f t="shared" si="6"/>
        <v>4.4627497425334705E-5</v>
      </c>
      <c r="M24" s="171">
        <f t="shared" si="6"/>
        <v>6.2141958762886588E-5</v>
      </c>
      <c r="N24" s="187">
        <f t="shared" si="6"/>
        <v>7.5237384140061785E-5</v>
      </c>
    </row>
    <row r="25" spans="2:14" ht="14.45" customHeight="1">
      <c r="B25" s="142" t="s">
        <v>77</v>
      </c>
      <c r="C25" s="165">
        <v>7.3333300000000004E-2</v>
      </c>
      <c r="D25" s="165">
        <v>9.8888799999999999E-2</v>
      </c>
      <c r="E25" s="165">
        <v>5.4444399999999997E-2</v>
      </c>
      <c r="F25" s="165">
        <v>5.3055499999999998E-2</v>
      </c>
      <c r="G25" s="165">
        <v>2.8333299999999999E-2</v>
      </c>
      <c r="H25" s="165">
        <v>0.13472219999999999</v>
      </c>
      <c r="I25" s="165">
        <v>4.1666599999999998E-2</v>
      </c>
      <c r="J25" s="165">
        <v>6.9722199999999998E-2</v>
      </c>
      <c r="K25" s="165">
        <v>8.3333299999999999E-2</v>
      </c>
      <c r="L25" s="165">
        <v>4.3333299999999998E-2</v>
      </c>
      <c r="M25" s="165">
        <v>6.0277699999999997E-2</v>
      </c>
      <c r="N25" s="189">
        <v>7.3055499999999995E-2</v>
      </c>
    </row>
    <row r="26" spans="2:14" ht="21.75" customHeight="1">
      <c r="B26" s="142" t="s">
        <v>78</v>
      </c>
      <c r="C26" s="166">
        <v>968</v>
      </c>
      <c r="D26" s="166">
        <v>968</v>
      </c>
      <c r="E26" s="166">
        <v>970</v>
      </c>
      <c r="F26" s="166">
        <v>970</v>
      </c>
      <c r="G26" s="166">
        <v>970</v>
      </c>
      <c r="H26" s="177">
        <v>970</v>
      </c>
      <c r="I26" s="177">
        <v>970</v>
      </c>
      <c r="J26" s="177">
        <v>970</v>
      </c>
      <c r="K26" s="177">
        <v>971</v>
      </c>
      <c r="L26" s="177">
        <v>971</v>
      </c>
      <c r="M26" s="177">
        <v>970</v>
      </c>
      <c r="N26" s="188">
        <v>971</v>
      </c>
    </row>
    <row r="27" spans="2:14" s="129" customFormat="1">
      <c r="B27" s="143" t="s">
        <v>32</v>
      </c>
      <c r="C27" s="146">
        <v>9.2000000000000003E-4</v>
      </c>
      <c r="D27" s="146">
        <v>9.2000000000000003E-4</v>
      </c>
      <c r="E27" s="146">
        <v>9.2000000000000003E-4</v>
      </c>
      <c r="F27" s="146">
        <v>9.2000000000000003E-4</v>
      </c>
      <c r="G27" s="146">
        <v>9.2000000000000003E-4</v>
      </c>
      <c r="H27" s="146">
        <v>9.2000000000000003E-4</v>
      </c>
      <c r="I27" s="146">
        <v>9.2000000000000003E-4</v>
      </c>
      <c r="J27" s="146">
        <v>9.2000000000000003E-4</v>
      </c>
      <c r="K27" s="146">
        <v>9.2000000000000003E-4</v>
      </c>
      <c r="L27" s="146">
        <v>9.2000000000000003E-4</v>
      </c>
      <c r="M27" s="146">
        <v>9.2000000000000003E-4</v>
      </c>
      <c r="N27" s="146">
        <v>9.2000000000000003E-4</v>
      </c>
    </row>
    <row r="28" spans="2:14" s="129" customFormat="1" ht="15.75" thickBot="1"/>
    <row r="29" spans="2:14" s="129" customFormat="1" ht="16.899999999999999" customHeight="1" thickBot="1">
      <c r="C29" s="135">
        <f>((C27-C24)/C27)+1</f>
        <v>1.917654846388789</v>
      </c>
      <c r="D29" s="135">
        <f>((D27-D24)/D27)+1</f>
        <v>1.8889588573481855</v>
      </c>
      <c r="E29" s="135">
        <f>((E27-E24)/E27)+1</f>
        <v>1.9389910354101301</v>
      </c>
      <c r="F29" s="135">
        <f>((F27-F24)/F27)+1</f>
        <v>1.9405474002689376</v>
      </c>
      <c r="G29" s="135">
        <f>((G27-G24)/G27)+1</f>
        <v>1.9682504482294934</v>
      </c>
      <c r="H29" s="135">
        <f t="shared" ref="H29:N29" si="7">((H27-H24)/H27)+1</f>
        <v>1.8490338413267593</v>
      </c>
      <c r="I29" s="135">
        <f t="shared" si="7"/>
        <v>1.9533095024652622</v>
      </c>
      <c r="J29" s="135">
        <f t="shared" si="7"/>
        <v>1.9218711340206185</v>
      </c>
      <c r="K29" s="135">
        <f t="shared" si="7"/>
        <v>1.9067150629113867</v>
      </c>
      <c r="L29" s="135">
        <f t="shared" si="7"/>
        <v>1.9514918506246361</v>
      </c>
      <c r="M29" s="135">
        <f t="shared" si="7"/>
        <v>1.9324543926490363</v>
      </c>
      <c r="N29" s="135">
        <f t="shared" si="7"/>
        <v>1.9182202346303676</v>
      </c>
    </row>
    <row r="30" spans="2:14" s="129" customFormat="1">
      <c r="C30" s="134"/>
    </row>
    <row r="31" spans="2:14">
      <c r="B31" s="140">
        <v>4</v>
      </c>
      <c r="C31" s="140" t="s">
        <v>95</v>
      </c>
      <c r="D31" s="140" t="s">
        <v>96</v>
      </c>
      <c r="E31" s="140" t="s">
        <v>97</v>
      </c>
      <c r="F31" s="140" t="s">
        <v>98</v>
      </c>
      <c r="G31" s="140" t="s">
        <v>99</v>
      </c>
      <c r="H31" s="140" t="s">
        <v>109</v>
      </c>
      <c r="I31" s="140" t="s">
        <v>110</v>
      </c>
      <c r="J31" s="140" t="s">
        <v>111</v>
      </c>
      <c r="K31" s="140" t="s">
        <v>112</v>
      </c>
      <c r="L31" s="140" t="s">
        <v>113</v>
      </c>
      <c r="M31" s="140" t="s">
        <v>114</v>
      </c>
      <c r="N31" s="140" t="s">
        <v>115</v>
      </c>
    </row>
    <row r="32" spans="2:14" ht="36" customHeight="1">
      <c r="B32" s="143" t="s">
        <v>103</v>
      </c>
      <c r="C32" s="161">
        <f t="shared" ref="C32:N32" si="8">C33/C34</f>
        <v>1</v>
      </c>
      <c r="D32" s="161">
        <f t="shared" si="8"/>
        <v>1</v>
      </c>
      <c r="E32" s="167">
        <f t="shared" si="8"/>
        <v>0.99969719943078161</v>
      </c>
      <c r="F32" s="167">
        <f t="shared" si="8"/>
        <v>1</v>
      </c>
      <c r="G32" s="167">
        <f t="shared" si="8"/>
        <v>1</v>
      </c>
      <c r="H32" s="178">
        <f>H33/H34</f>
        <v>1</v>
      </c>
      <c r="I32" s="178">
        <f t="shared" si="8"/>
        <v>0.99999998058467743</v>
      </c>
      <c r="J32" s="178">
        <f t="shared" si="8"/>
        <v>1</v>
      </c>
      <c r="K32" s="178">
        <f t="shared" si="8"/>
        <v>1</v>
      </c>
      <c r="L32" s="183">
        <f t="shared" si="8"/>
        <v>1</v>
      </c>
      <c r="M32" s="183">
        <f t="shared" si="8"/>
        <v>1</v>
      </c>
      <c r="N32" s="190">
        <f t="shared" si="8"/>
        <v>1</v>
      </c>
    </row>
    <row r="33" spans="2:16">
      <c r="B33" s="142" t="s">
        <v>77</v>
      </c>
      <c r="C33" s="162">
        <v>44640</v>
      </c>
      <c r="D33" s="163">
        <v>40320</v>
      </c>
      <c r="E33" s="168">
        <v>44623.124000000003</v>
      </c>
      <c r="F33" s="163">
        <v>43200</v>
      </c>
      <c r="G33" s="163">
        <v>44640</v>
      </c>
      <c r="H33" s="163">
        <v>43200</v>
      </c>
      <c r="I33" s="163">
        <v>44639.9991333</v>
      </c>
      <c r="J33" s="163">
        <v>44640</v>
      </c>
      <c r="K33" s="163">
        <v>43200</v>
      </c>
      <c r="L33" s="163">
        <v>44640</v>
      </c>
      <c r="M33" s="163">
        <v>43203.360000000001</v>
      </c>
      <c r="N33" s="185">
        <v>44640</v>
      </c>
    </row>
    <row r="34" spans="2:16">
      <c r="B34" s="142" t="s">
        <v>78</v>
      </c>
      <c r="C34" s="163">
        <v>44640</v>
      </c>
      <c r="D34" s="163">
        <v>40320</v>
      </c>
      <c r="E34" s="168">
        <v>44636.639999999999</v>
      </c>
      <c r="F34" s="163">
        <v>43200</v>
      </c>
      <c r="G34" s="163">
        <v>44640</v>
      </c>
      <c r="H34" s="163">
        <v>43200</v>
      </c>
      <c r="I34" s="163">
        <v>44640</v>
      </c>
      <c r="J34" s="163">
        <v>44640</v>
      </c>
      <c r="K34" s="163">
        <v>43200</v>
      </c>
      <c r="L34" s="163">
        <v>44640</v>
      </c>
      <c r="M34" s="163">
        <v>43203.360000000001</v>
      </c>
      <c r="N34" s="185">
        <v>44640</v>
      </c>
    </row>
    <row r="35" spans="2:16" s="129" customFormat="1">
      <c r="B35" s="143" t="s">
        <v>32</v>
      </c>
      <c r="C35" s="144">
        <v>0.96</v>
      </c>
      <c r="D35" s="144">
        <v>0.96</v>
      </c>
      <c r="E35" s="144">
        <v>0.96</v>
      </c>
      <c r="F35" s="144">
        <v>0.96</v>
      </c>
      <c r="G35" s="144">
        <v>0.96</v>
      </c>
      <c r="H35" s="144">
        <v>0.96</v>
      </c>
      <c r="I35" s="144">
        <v>0.96</v>
      </c>
      <c r="J35" s="144">
        <v>0.96</v>
      </c>
      <c r="K35" s="144">
        <v>0.96</v>
      </c>
      <c r="L35" s="144">
        <v>0.96</v>
      </c>
      <c r="M35" s="144">
        <v>0.96</v>
      </c>
      <c r="N35" s="144">
        <v>0.96</v>
      </c>
    </row>
    <row r="36" spans="2:16" s="129" customFormat="1" ht="16.899999999999999" customHeight="1" thickBot="1">
      <c r="C36" s="147">
        <f t="shared" ref="C36:N36" si="9">C32/C35</f>
        <v>1.0416666666666667</v>
      </c>
      <c r="D36" s="147">
        <f t="shared" si="9"/>
        <v>1.0416666666666667</v>
      </c>
      <c r="E36" s="147">
        <f t="shared" si="9"/>
        <v>1.0413512494070643</v>
      </c>
      <c r="F36" s="147">
        <f t="shared" si="9"/>
        <v>1.0416666666666667</v>
      </c>
      <c r="G36" s="147">
        <f t="shared" si="9"/>
        <v>1.0416666666666667</v>
      </c>
      <c r="H36" s="148">
        <f t="shared" si="9"/>
        <v>1.0416666666666667</v>
      </c>
      <c r="I36" s="148">
        <f t="shared" si="9"/>
        <v>1.0416666464423723</v>
      </c>
      <c r="J36" s="148">
        <f t="shared" si="9"/>
        <v>1.0416666666666667</v>
      </c>
      <c r="K36" s="148">
        <f t="shared" si="9"/>
        <v>1.0416666666666667</v>
      </c>
      <c r="L36" s="148">
        <f t="shared" si="9"/>
        <v>1.0416666666666667</v>
      </c>
      <c r="M36" s="148">
        <f t="shared" si="9"/>
        <v>1.0416666666666667</v>
      </c>
      <c r="N36" s="148">
        <f t="shared" si="9"/>
        <v>1.0416666666666667</v>
      </c>
    </row>
    <row r="37" spans="2:16" s="129" customFormat="1"/>
    <row r="38" spans="2:16" s="129" customFormat="1"/>
    <row r="39" spans="2:16">
      <c r="B39" s="140">
        <v>5</v>
      </c>
      <c r="C39" s="140" t="s">
        <v>95</v>
      </c>
      <c r="D39" s="140" t="s">
        <v>96</v>
      </c>
      <c r="E39" s="140" t="s">
        <v>97</v>
      </c>
      <c r="F39" s="140" t="s">
        <v>98</v>
      </c>
      <c r="G39" s="140" t="s">
        <v>99</v>
      </c>
      <c r="H39" s="140" t="s">
        <v>109</v>
      </c>
      <c r="I39" s="140" t="s">
        <v>110</v>
      </c>
      <c r="J39" s="140" t="s">
        <v>111</v>
      </c>
      <c r="K39" s="140" t="s">
        <v>112</v>
      </c>
      <c r="L39" s="140" t="s">
        <v>113</v>
      </c>
      <c r="M39" s="140" t="s">
        <v>114</v>
      </c>
      <c r="N39" s="140" t="s">
        <v>115</v>
      </c>
    </row>
    <row r="40" spans="2:16" ht="30">
      <c r="B40" s="143" t="s">
        <v>108</v>
      </c>
      <c r="C40" s="161">
        <f>C41/C42</f>
        <v>1</v>
      </c>
      <c r="D40" s="161">
        <f t="shared" ref="D40:N40" si="10">D41/D42</f>
        <v>1</v>
      </c>
      <c r="E40" s="161">
        <f t="shared" si="10"/>
        <v>1</v>
      </c>
      <c r="F40" s="161">
        <f t="shared" si="10"/>
        <v>1</v>
      </c>
      <c r="G40" s="161">
        <f t="shared" si="10"/>
        <v>1</v>
      </c>
      <c r="H40" s="161">
        <f t="shared" si="10"/>
        <v>1</v>
      </c>
      <c r="I40" s="161">
        <f t="shared" si="10"/>
        <v>1</v>
      </c>
      <c r="J40" s="161">
        <f t="shared" si="10"/>
        <v>1</v>
      </c>
      <c r="K40" s="161">
        <f t="shared" si="10"/>
        <v>1</v>
      </c>
      <c r="L40" s="161">
        <f t="shared" si="10"/>
        <v>1</v>
      </c>
      <c r="M40" s="161">
        <f t="shared" si="10"/>
        <v>1</v>
      </c>
      <c r="N40" s="184">
        <f t="shared" si="10"/>
        <v>1</v>
      </c>
      <c r="P40" s="164"/>
    </row>
    <row r="41" spans="2:16">
      <c r="B41" s="142" t="s">
        <v>77</v>
      </c>
      <c r="C41" s="169">
        <v>52</v>
      </c>
      <c r="D41" s="162">
        <v>52</v>
      </c>
      <c r="E41" s="162">
        <v>52</v>
      </c>
      <c r="F41" s="162">
        <v>52</v>
      </c>
      <c r="G41" s="162">
        <v>52</v>
      </c>
      <c r="H41" s="162">
        <v>52</v>
      </c>
      <c r="I41" s="162">
        <v>52</v>
      </c>
      <c r="J41" s="162">
        <v>52</v>
      </c>
      <c r="K41" s="162">
        <v>52</v>
      </c>
      <c r="L41" s="162">
        <v>52</v>
      </c>
      <c r="M41" s="162">
        <v>52</v>
      </c>
      <c r="N41" s="186">
        <v>52</v>
      </c>
    </row>
    <row r="42" spans="2:16" ht="22.5" customHeight="1">
      <c r="B42" s="142" t="s">
        <v>78</v>
      </c>
      <c r="C42" s="170">
        <v>52</v>
      </c>
      <c r="D42" s="162">
        <v>52</v>
      </c>
      <c r="E42" s="162">
        <v>52</v>
      </c>
      <c r="F42" s="162">
        <v>52</v>
      </c>
      <c r="G42" s="162">
        <v>52</v>
      </c>
      <c r="H42" s="162">
        <v>52</v>
      </c>
      <c r="I42" s="162">
        <v>52</v>
      </c>
      <c r="J42" s="162">
        <v>52</v>
      </c>
      <c r="K42" s="162">
        <v>52</v>
      </c>
      <c r="L42" s="162">
        <v>52</v>
      </c>
      <c r="M42" s="162">
        <v>52</v>
      </c>
      <c r="N42" s="186">
        <v>52</v>
      </c>
    </row>
    <row r="43" spans="2:16" s="129" customFormat="1" ht="15.75" thickBot="1">
      <c r="B43" s="143" t="s">
        <v>32</v>
      </c>
      <c r="C43" s="175">
        <v>0.98076923000000005</v>
      </c>
      <c r="D43" s="175">
        <v>0.98076923000000005</v>
      </c>
      <c r="E43" s="175">
        <v>0.98076923000000005</v>
      </c>
      <c r="F43" s="175">
        <v>0.98076923000000005</v>
      </c>
      <c r="G43" s="175">
        <v>0.98076923000000005</v>
      </c>
      <c r="H43" s="175">
        <v>0.98076923000000005</v>
      </c>
      <c r="I43" s="175">
        <v>0.98076923000000005</v>
      </c>
      <c r="J43" s="175">
        <v>0.98076923000000005</v>
      </c>
      <c r="K43" s="175">
        <v>0.98076923000000005</v>
      </c>
      <c r="L43" s="175">
        <v>0.98076923000000005</v>
      </c>
      <c r="M43" s="175">
        <v>0.98076923000000005</v>
      </c>
      <c r="N43" s="175">
        <v>0.98076923000000005</v>
      </c>
    </row>
    <row r="44" spans="2:16" s="129" customFormat="1" ht="16.899999999999999" customHeight="1" thickBot="1">
      <c r="C44" s="135">
        <f>C40/C43</f>
        <v>1.0196078439369474</v>
      </c>
      <c r="D44" s="135">
        <f>D40/D43</f>
        <v>1.0196078439369474</v>
      </c>
      <c r="E44" s="135">
        <f>E40/E43</f>
        <v>1.0196078439369474</v>
      </c>
      <c r="F44" s="135">
        <f>F40/F43</f>
        <v>1.0196078439369474</v>
      </c>
      <c r="G44" s="135">
        <f t="shared" ref="G44:N44" si="11">G40/G43</f>
        <v>1.0196078439369474</v>
      </c>
      <c r="H44" s="135">
        <f t="shared" si="11"/>
        <v>1.0196078439369474</v>
      </c>
      <c r="I44" s="135">
        <f t="shared" si="11"/>
        <v>1.0196078439369474</v>
      </c>
      <c r="J44" s="135">
        <f t="shared" si="11"/>
        <v>1.0196078439369474</v>
      </c>
      <c r="K44" s="135">
        <f t="shared" si="11"/>
        <v>1.0196078439369474</v>
      </c>
      <c r="L44" s="135">
        <f t="shared" si="11"/>
        <v>1.0196078439369474</v>
      </c>
      <c r="M44" s="135">
        <f t="shared" si="11"/>
        <v>1.0196078439369474</v>
      </c>
      <c r="N44" s="135">
        <f t="shared" si="11"/>
        <v>1.0196078439369474</v>
      </c>
    </row>
    <row r="45" spans="2:16" s="129" customFormat="1"/>
    <row r="46" spans="2:16" s="129" customFormat="1">
      <c r="B46" s="140">
        <v>6</v>
      </c>
      <c r="C46" s="140"/>
      <c r="D46" s="140"/>
      <c r="E46" s="140" t="s">
        <v>73</v>
      </c>
      <c r="F46" s="140"/>
      <c r="G46" s="140"/>
      <c r="H46" s="140" t="s">
        <v>76</v>
      </c>
      <c r="I46" s="140"/>
      <c r="J46" s="140"/>
      <c r="K46" s="140" t="s">
        <v>62</v>
      </c>
      <c r="L46" s="140"/>
      <c r="M46" s="140"/>
      <c r="N46" s="140" t="s">
        <v>63</v>
      </c>
    </row>
    <row r="47" spans="2:16" s="129" customFormat="1" ht="45">
      <c r="B47" s="143" t="s">
        <v>107</v>
      </c>
      <c r="C47" s="150"/>
      <c r="D47" s="150"/>
      <c r="E47" s="161">
        <f>E48/E49</f>
        <v>0.92222222222222228</v>
      </c>
      <c r="F47" s="150"/>
      <c r="G47" s="150"/>
      <c r="H47" s="161">
        <f>H48/H49</f>
        <v>0.84615384615384615</v>
      </c>
      <c r="I47" s="150"/>
      <c r="J47" s="150"/>
      <c r="K47" s="161">
        <f>K48/K49</f>
        <v>0.94565217391304346</v>
      </c>
      <c r="L47" s="150"/>
      <c r="M47" s="150"/>
      <c r="N47" s="184">
        <f>N48/N49</f>
        <v>0.89130434782608692</v>
      </c>
      <c r="P47" s="164"/>
    </row>
    <row r="48" spans="2:16" s="129" customFormat="1" ht="16.149999999999999" customHeight="1">
      <c r="B48" s="151" t="s">
        <v>77</v>
      </c>
      <c r="C48" s="131"/>
      <c r="D48" s="131"/>
      <c r="E48" s="162">
        <v>83</v>
      </c>
      <c r="F48" s="131"/>
      <c r="G48" s="131"/>
      <c r="H48" s="162">
        <v>77</v>
      </c>
      <c r="I48" s="131"/>
      <c r="J48" s="131"/>
      <c r="K48" s="162">
        <v>87</v>
      </c>
      <c r="L48" s="131"/>
      <c r="M48" s="131"/>
      <c r="N48" s="186">
        <v>82</v>
      </c>
      <c r="O48" s="139"/>
    </row>
    <row r="49" spans="2:16" s="129" customFormat="1">
      <c r="B49" s="151" t="s">
        <v>78</v>
      </c>
      <c r="C49" s="152"/>
      <c r="D49" s="152"/>
      <c r="E49" s="162">
        <v>90</v>
      </c>
      <c r="F49" s="152"/>
      <c r="G49" s="152"/>
      <c r="H49" s="162">
        <v>91</v>
      </c>
      <c r="I49" s="152"/>
      <c r="J49" s="152"/>
      <c r="K49" s="162">
        <v>92</v>
      </c>
      <c r="L49" s="152"/>
      <c r="M49" s="152"/>
      <c r="N49" s="186">
        <v>92</v>
      </c>
      <c r="O49" s="139"/>
    </row>
    <row r="50" spans="2:16" s="129" customFormat="1">
      <c r="B50" s="143" t="s">
        <v>32</v>
      </c>
      <c r="C50" s="153"/>
      <c r="D50" s="153"/>
      <c r="E50" s="141">
        <v>0.8</v>
      </c>
      <c r="F50" s="149"/>
      <c r="G50" s="149"/>
      <c r="H50" s="141">
        <v>0.80220000000000002</v>
      </c>
      <c r="I50" s="149"/>
      <c r="J50" s="149"/>
      <c r="K50" s="141">
        <v>0.80430000000000001</v>
      </c>
      <c r="L50" s="149"/>
      <c r="M50" s="149"/>
      <c r="N50" s="141">
        <v>0.80430000000000001</v>
      </c>
      <c r="O50" s="139"/>
    </row>
    <row r="51" spans="2:16" s="129" customFormat="1" ht="16.899999999999999" customHeight="1" thickBot="1">
      <c r="B51" s="136"/>
      <c r="C51" s="132"/>
      <c r="D51" s="132"/>
      <c r="E51" s="147">
        <f>E47/E50</f>
        <v>1.1527777777777777</v>
      </c>
      <c r="F51" s="132"/>
      <c r="G51" s="132"/>
      <c r="H51" s="148">
        <f>H47/H50</f>
        <v>1.0547916307078611</v>
      </c>
      <c r="K51" s="148">
        <f>K47/K50</f>
        <v>1.1757455848726139</v>
      </c>
      <c r="N51" s="147">
        <f>N47/N50</f>
        <v>1.1081739995351074</v>
      </c>
    </row>
    <row r="52" spans="2:16" s="129" customFormat="1">
      <c r="B52" s="132"/>
      <c r="C52" s="132"/>
      <c r="D52" s="132"/>
      <c r="E52" s="132"/>
      <c r="F52" s="132"/>
      <c r="G52" s="132"/>
    </row>
    <row r="53" spans="2:16" s="129" customFormat="1">
      <c r="B53" s="140">
        <v>7</v>
      </c>
      <c r="C53" s="140"/>
      <c r="D53" s="140"/>
      <c r="E53" s="154" t="s">
        <v>73</v>
      </c>
      <c r="F53" s="155"/>
      <c r="G53" s="155"/>
      <c r="H53" s="154" t="s">
        <v>76</v>
      </c>
      <c r="I53" s="155"/>
      <c r="J53" s="155"/>
      <c r="K53" s="140" t="s">
        <v>62</v>
      </c>
      <c r="L53" s="155"/>
      <c r="M53" s="156"/>
      <c r="N53" s="154" t="s">
        <v>63</v>
      </c>
    </row>
    <row r="54" spans="2:16" s="129" customFormat="1" ht="30">
      <c r="B54" s="143" t="s">
        <v>104</v>
      </c>
      <c r="C54" s="150"/>
      <c r="D54" s="150"/>
      <c r="E54" s="161">
        <f>E55/E56</f>
        <v>0.99159663865546221</v>
      </c>
      <c r="F54" s="157"/>
      <c r="G54" s="157"/>
      <c r="H54" s="161">
        <f>H55/H56</f>
        <v>0.95744680851063835</v>
      </c>
      <c r="I54" s="157"/>
      <c r="J54" s="157"/>
      <c r="K54" s="161">
        <f>K55/K56</f>
        <v>0.95495495495495497</v>
      </c>
      <c r="L54" s="157"/>
      <c r="M54" s="150"/>
      <c r="N54" s="184">
        <f>N55/N56</f>
        <v>0.96296296296296291</v>
      </c>
    </row>
    <row r="55" spans="2:16" s="129" customFormat="1">
      <c r="B55" s="151" t="s">
        <v>77</v>
      </c>
      <c r="C55" s="131"/>
      <c r="D55" s="131"/>
      <c r="E55" s="169">
        <v>118</v>
      </c>
      <c r="F55" s="133"/>
      <c r="G55" s="133"/>
      <c r="H55" s="162">
        <v>90</v>
      </c>
      <c r="I55" s="133"/>
      <c r="J55" s="133"/>
      <c r="K55" s="162">
        <v>106</v>
      </c>
      <c r="L55" s="133"/>
      <c r="M55" s="131"/>
      <c r="N55" s="186">
        <v>52</v>
      </c>
    </row>
    <row r="56" spans="2:16" s="129" customFormat="1">
      <c r="B56" s="151" t="s">
        <v>78</v>
      </c>
      <c r="C56" s="152"/>
      <c r="D56" s="152"/>
      <c r="E56" s="169">
        <v>119</v>
      </c>
      <c r="F56" s="133"/>
      <c r="G56" s="133"/>
      <c r="H56" s="162">
        <v>94</v>
      </c>
      <c r="I56" s="133"/>
      <c r="J56" s="133"/>
      <c r="K56" s="162">
        <v>111</v>
      </c>
      <c r="L56" s="133"/>
      <c r="M56" s="152"/>
      <c r="N56" s="186">
        <v>54</v>
      </c>
    </row>
    <row r="57" spans="2:16" s="129" customFormat="1">
      <c r="B57" s="143" t="s">
        <v>32</v>
      </c>
      <c r="C57" s="158"/>
      <c r="D57" s="158"/>
      <c r="E57" s="141">
        <v>0.7</v>
      </c>
      <c r="F57" s="159"/>
      <c r="G57" s="159"/>
      <c r="H57" s="141">
        <v>0.7</v>
      </c>
      <c r="I57" s="159"/>
      <c r="J57" s="159"/>
      <c r="K57" s="141">
        <v>0.7</v>
      </c>
      <c r="L57" s="159"/>
      <c r="M57" s="159"/>
      <c r="N57" s="141">
        <v>0.7</v>
      </c>
    </row>
    <row r="58" spans="2:16" s="129" customFormat="1" ht="16.899999999999999" customHeight="1" thickBot="1">
      <c r="E58" s="147">
        <f>E54/E57</f>
        <v>1.4165666266506605</v>
      </c>
      <c r="H58" s="148">
        <f>H54/H57</f>
        <v>1.3677811550151977</v>
      </c>
      <c r="K58" s="148">
        <f>K54/K57</f>
        <v>1.3642213642213643</v>
      </c>
      <c r="N58" s="148">
        <f>N54/N57</f>
        <v>1.3756613756613756</v>
      </c>
    </row>
    <row r="59" spans="2:16" s="129" customFormat="1"/>
    <row r="60" spans="2:16" s="129" customFormat="1">
      <c r="B60" s="140">
        <v>8</v>
      </c>
      <c r="C60" s="140"/>
      <c r="D60" s="140"/>
      <c r="E60" s="140"/>
      <c r="F60" s="140"/>
      <c r="G60" s="140"/>
      <c r="H60" s="140" t="s">
        <v>79</v>
      </c>
      <c r="I60" s="140"/>
      <c r="J60" s="140"/>
      <c r="K60" s="140"/>
      <c r="L60" s="140"/>
      <c r="M60" s="140"/>
      <c r="N60" s="140" t="s">
        <v>121</v>
      </c>
    </row>
    <row r="61" spans="2:16" s="129" customFormat="1" ht="75">
      <c r="B61" s="143" t="s">
        <v>116</v>
      </c>
      <c r="C61" s="150"/>
      <c r="D61" s="150"/>
      <c r="E61" s="150"/>
      <c r="F61" s="150"/>
      <c r="G61" s="150"/>
      <c r="H61" s="179">
        <f>H62/H63</f>
        <v>0.6</v>
      </c>
      <c r="I61" s="150"/>
      <c r="J61" s="150"/>
      <c r="K61" s="150"/>
      <c r="L61" s="150"/>
      <c r="M61" s="150"/>
      <c r="N61" s="184">
        <f>N62/N63</f>
        <v>0.88538461538461533</v>
      </c>
      <c r="P61" s="164"/>
    </row>
    <row r="62" spans="2:16" s="129" customFormat="1">
      <c r="B62" s="151" t="s">
        <v>77</v>
      </c>
      <c r="C62" s="131"/>
      <c r="D62" s="131"/>
      <c r="E62" s="131"/>
      <c r="F62" s="131"/>
      <c r="G62" s="131"/>
      <c r="H62" s="180">
        <v>7.8</v>
      </c>
      <c r="I62" s="131"/>
      <c r="J62" s="131"/>
      <c r="K62" s="131"/>
      <c r="L62" s="131"/>
      <c r="M62" s="131"/>
      <c r="N62" s="191">
        <v>11.51</v>
      </c>
    </row>
    <row r="63" spans="2:16" s="129" customFormat="1">
      <c r="B63" s="151" t="s">
        <v>78</v>
      </c>
      <c r="C63" s="152"/>
      <c r="D63" s="152"/>
      <c r="E63" s="152"/>
      <c r="F63" s="152"/>
      <c r="G63" s="152"/>
      <c r="H63" s="181">
        <v>13</v>
      </c>
      <c r="I63" s="152"/>
      <c r="J63" s="152"/>
      <c r="K63" s="152"/>
      <c r="L63" s="152"/>
      <c r="M63" s="152"/>
      <c r="N63" s="186">
        <v>13</v>
      </c>
    </row>
    <row r="64" spans="2:16" s="129" customFormat="1" ht="15.75" thickBot="1">
      <c r="B64" s="143" t="s">
        <v>32</v>
      </c>
      <c r="C64" s="172"/>
      <c r="D64" s="172"/>
      <c r="E64" s="173"/>
      <c r="F64" s="174"/>
      <c r="G64" s="174"/>
      <c r="H64" s="175">
        <v>0.5</v>
      </c>
      <c r="I64" s="159"/>
      <c r="J64" s="159"/>
      <c r="K64" s="149"/>
      <c r="L64" s="159"/>
      <c r="M64" s="159"/>
      <c r="N64" s="149">
        <v>0.84289999999999998</v>
      </c>
    </row>
    <row r="65" spans="2:24" s="129" customFormat="1" ht="16.899999999999999" customHeight="1" thickBot="1">
      <c r="H65" s="176">
        <f>H61/H64</f>
        <v>1.2</v>
      </c>
      <c r="N65" s="176">
        <f>N61/N64</f>
        <v>1.0504029130200681</v>
      </c>
    </row>
    <row r="66" spans="2:24" s="129" customFormat="1">
      <c r="H66" s="138"/>
    </row>
    <row r="67" spans="2:24" s="129" customFormat="1">
      <c r="B67" s="140">
        <v>9</v>
      </c>
      <c r="C67" s="140"/>
      <c r="D67" s="140"/>
      <c r="E67" s="140"/>
      <c r="F67" s="140"/>
      <c r="G67" s="140"/>
      <c r="H67" s="140"/>
      <c r="I67" s="140"/>
      <c r="J67" s="140"/>
      <c r="K67" s="140"/>
      <c r="L67" s="140"/>
      <c r="M67" s="140"/>
      <c r="N67" s="140" t="s">
        <v>88</v>
      </c>
    </row>
    <row r="68" spans="2:24" s="129" customFormat="1" ht="45">
      <c r="B68" s="143" t="s">
        <v>117</v>
      </c>
      <c r="C68" s="150"/>
      <c r="D68" s="150"/>
      <c r="E68" s="150"/>
      <c r="F68" s="150"/>
      <c r="G68" s="150"/>
      <c r="H68" s="150"/>
      <c r="I68" s="150"/>
      <c r="J68" s="150"/>
      <c r="K68" s="150"/>
      <c r="L68" s="150"/>
      <c r="M68" s="150"/>
      <c r="N68" s="184">
        <f>N69/N70</f>
        <v>1</v>
      </c>
      <c r="P68" s="164"/>
    </row>
    <row r="69" spans="2:24" s="129" customFormat="1">
      <c r="B69" s="151" t="s">
        <v>77</v>
      </c>
      <c r="C69" s="131"/>
      <c r="D69" s="131"/>
      <c r="E69" s="131"/>
      <c r="F69" s="131"/>
      <c r="G69" s="131"/>
      <c r="H69" s="131"/>
      <c r="I69" s="131"/>
      <c r="J69" s="131"/>
      <c r="K69" s="152"/>
      <c r="L69" s="131"/>
      <c r="M69" s="131"/>
      <c r="N69" s="186">
        <v>122</v>
      </c>
    </row>
    <row r="70" spans="2:24" s="129" customFormat="1">
      <c r="B70" s="151" t="s">
        <v>78</v>
      </c>
      <c r="C70" s="152"/>
      <c r="D70" s="152"/>
      <c r="E70" s="152"/>
      <c r="F70" s="152"/>
      <c r="G70" s="152"/>
      <c r="H70" s="152"/>
      <c r="I70" s="152"/>
      <c r="J70" s="152"/>
      <c r="K70" s="152"/>
      <c r="L70" s="152"/>
      <c r="M70" s="152"/>
      <c r="N70" s="186">
        <v>122</v>
      </c>
    </row>
    <row r="71" spans="2:24" s="129" customFormat="1">
      <c r="B71" s="143" t="s">
        <v>32</v>
      </c>
      <c r="C71" s="158"/>
      <c r="D71" s="158"/>
      <c r="E71" s="141"/>
      <c r="F71" s="159"/>
      <c r="G71" s="159"/>
      <c r="H71" s="159"/>
      <c r="I71" s="159"/>
      <c r="J71" s="159"/>
      <c r="K71" s="159"/>
      <c r="L71" s="159"/>
      <c r="M71" s="159"/>
      <c r="N71" s="149">
        <v>1</v>
      </c>
    </row>
    <row r="72" spans="2:24" s="129" customFormat="1"/>
    <row r="73" spans="2:24" s="129" customFormat="1">
      <c r="B73" s="140">
        <v>10</v>
      </c>
      <c r="C73" s="140"/>
      <c r="D73" s="140"/>
      <c r="E73" s="140"/>
      <c r="F73" s="140"/>
      <c r="G73" s="140"/>
      <c r="H73" s="140"/>
      <c r="I73" s="140"/>
      <c r="J73" s="140"/>
      <c r="K73" s="140"/>
      <c r="L73" s="140"/>
      <c r="M73" s="140"/>
      <c r="N73" s="140" t="s">
        <v>88</v>
      </c>
      <c r="P73" s="194" t="s">
        <v>124</v>
      </c>
    </row>
    <row r="74" spans="2:24" s="129" customFormat="1" ht="32.450000000000003" customHeight="1">
      <c r="B74" s="143" t="s">
        <v>118</v>
      </c>
      <c r="C74" s="150"/>
      <c r="D74" s="150"/>
      <c r="E74" s="150"/>
      <c r="F74" s="150"/>
      <c r="G74" s="150"/>
      <c r="H74" s="150"/>
      <c r="I74" s="150"/>
      <c r="J74" s="150"/>
      <c r="K74" s="150"/>
      <c r="L74" s="150"/>
      <c r="M74" s="150"/>
      <c r="N74" s="192">
        <f>N75/N76</f>
        <v>0.92347760360182718</v>
      </c>
      <c r="P74" s="204" t="s">
        <v>123</v>
      </c>
      <c r="Q74" s="204"/>
      <c r="R74" s="204"/>
      <c r="S74" s="204"/>
      <c r="T74" s="204"/>
      <c r="U74" s="204"/>
      <c r="V74" s="204"/>
      <c r="W74" s="204"/>
      <c r="X74" s="204"/>
    </row>
    <row r="75" spans="2:24" s="129" customFormat="1">
      <c r="B75" s="151" t="s">
        <v>77</v>
      </c>
      <c r="C75" s="131"/>
      <c r="D75" s="131"/>
      <c r="E75" s="131"/>
      <c r="F75" s="131"/>
      <c r="G75" s="131"/>
      <c r="H75" s="131"/>
      <c r="I75" s="131"/>
      <c r="J75" s="131"/>
      <c r="K75" s="131"/>
      <c r="L75" s="131"/>
      <c r="M75" s="131"/>
      <c r="N75" s="193">
        <v>562.01</v>
      </c>
      <c r="P75" s="204"/>
      <c r="Q75" s="204"/>
      <c r="R75" s="204"/>
      <c r="S75" s="204"/>
      <c r="T75" s="204"/>
      <c r="U75" s="204"/>
      <c r="V75" s="204"/>
      <c r="W75" s="204"/>
      <c r="X75" s="204"/>
    </row>
    <row r="76" spans="2:24" s="129" customFormat="1">
      <c r="B76" s="151" t="s">
        <v>78</v>
      </c>
      <c r="C76" s="152"/>
      <c r="D76" s="152"/>
      <c r="E76" s="152"/>
      <c r="F76" s="152"/>
      <c r="G76" s="152"/>
      <c r="H76" s="152"/>
      <c r="I76" s="152"/>
      <c r="J76" s="152"/>
      <c r="K76" s="152"/>
      <c r="L76" s="152"/>
      <c r="M76" s="152"/>
      <c r="N76" s="193">
        <v>608.58000000000004</v>
      </c>
      <c r="P76" s="204"/>
      <c r="Q76" s="204"/>
      <c r="R76" s="204"/>
      <c r="S76" s="204"/>
      <c r="T76" s="204"/>
      <c r="U76" s="204"/>
      <c r="V76" s="204"/>
      <c r="W76" s="204"/>
      <c r="X76" s="204"/>
    </row>
    <row r="77" spans="2:24" s="129" customFormat="1">
      <c r="B77" s="143" t="s">
        <v>32</v>
      </c>
      <c r="C77" s="158"/>
      <c r="D77" s="158"/>
      <c r="E77" s="141"/>
      <c r="F77" s="159"/>
      <c r="G77" s="159"/>
      <c r="H77" s="159"/>
      <c r="I77" s="159"/>
      <c r="J77" s="159"/>
      <c r="K77" s="182"/>
      <c r="L77" s="159"/>
      <c r="M77" s="159"/>
      <c r="N77" s="141">
        <v>0.94</v>
      </c>
      <c r="P77" s="204"/>
      <c r="Q77" s="204"/>
      <c r="R77" s="204"/>
      <c r="S77" s="204"/>
      <c r="T77" s="204"/>
      <c r="U77" s="204"/>
      <c r="V77" s="204"/>
      <c r="W77" s="204"/>
      <c r="X77" s="204"/>
    </row>
    <row r="78" spans="2:24" s="129" customFormat="1"/>
    <row r="79" spans="2:24" s="129" customFormat="1"/>
    <row r="80" spans="2:24" s="129" customFormat="1">
      <c r="B80" s="140">
        <v>11</v>
      </c>
      <c r="C80" s="140"/>
      <c r="D80" s="140"/>
      <c r="E80" s="140"/>
      <c r="F80" s="140"/>
      <c r="G80" s="140"/>
      <c r="H80" s="140"/>
      <c r="I80" s="140"/>
      <c r="J80" s="140"/>
      <c r="K80" s="140"/>
      <c r="L80" s="140"/>
      <c r="M80" s="140"/>
      <c r="N80" s="140" t="s">
        <v>88</v>
      </c>
    </row>
    <row r="81" spans="2:16" s="129" customFormat="1" ht="45">
      <c r="B81" s="143" t="s">
        <v>119</v>
      </c>
      <c r="C81" s="150"/>
      <c r="D81" s="150"/>
      <c r="E81" s="150"/>
      <c r="F81" s="150"/>
      <c r="G81" s="150"/>
      <c r="H81" s="150"/>
      <c r="I81" s="150"/>
      <c r="J81" s="150"/>
      <c r="K81" s="150"/>
      <c r="L81" s="150"/>
      <c r="M81" s="150"/>
      <c r="N81" s="184">
        <f>N82/N83</f>
        <v>1</v>
      </c>
      <c r="P81" s="164"/>
    </row>
    <row r="82" spans="2:16" s="129" customFormat="1">
      <c r="B82" s="151" t="s">
        <v>77</v>
      </c>
      <c r="C82" s="131"/>
      <c r="D82" s="131"/>
      <c r="E82" s="131"/>
      <c r="F82" s="131"/>
      <c r="G82" s="131"/>
      <c r="H82" s="131"/>
      <c r="I82" s="131"/>
      <c r="J82" s="131"/>
      <c r="K82" s="131"/>
      <c r="L82" s="131"/>
      <c r="M82" s="131"/>
      <c r="N82" s="186">
        <v>365</v>
      </c>
    </row>
    <row r="83" spans="2:16" s="129" customFormat="1">
      <c r="B83" s="151" t="s">
        <v>78</v>
      </c>
      <c r="C83" s="152"/>
      <c r="D83" s="152"/>
      <c r="E83" s="152"/>
      <c r="F83" s="152"/>
      <c r="G83" s="152"/>
      <c r="H83" s="152"/>
      <c r="I83" s="152"/>
      <c r="J83" s="152"/>
      <c r="K83" s="152"/>
      <c r="L83" s="152"/>
      <c r="M83" s="152"/>
      <c r="N83" s="186">
        <v>365</v>
      </c>
    </row>
    <row r="84" spans="2:16" s="129" customFormat="1">
      <c r="B84" s="143" t="s">
        <v>32</v>
      </c>
      <c r="C84" s="158"/>
      <c r="D84" s="158"/>
      <c r="E84" s="141"/>
      <c r="F84" s="159"/>
      <c r="G84" s="159"/>
      <c r="H84" s="159"/>
      <c r="I84" s="159"/>
      <c r="J84" s="159"/>
      <c r="K84" s="159"/>
      <c r="L84" s="159"/>
      <c r="M84" s="159"/>
      <c r="N84" s="141">
        <v>0.96160000000000001</v>
      </c>
    </row>
    <row r="85" spans="2:16" s="129" customFormat="1"/>
    <row r="86" spans="2:16" s="129" customFormat="1">
      <c r="B86" s="140">
        <v>12</v>
      </c>
      <c r="C86" s="140"/>
      <c r="D86" s="140"/>
      <c r="E86" s="140"/>
      <c r="F86" s="140"/>
      <c r="G86" s="140"/>
      <c r="H86" s="140"/>
      <c r="I86" s="140"/>
      <c r="J86" s="140"/>
      <c r="K86" s="140"/>
      <c r="L86" s="140"/>
      <c r="M86" s="140"/>
      <c r="N86" s="140" t="s">
        <v>88</v>
      </c>
    </row>
    <row r="87" spans="2:16" s="129" customFormat="1" ht="30" customHeight="1">
      <c r="B87" s="143" t="s">
        <v>120</v>
      </c>
      <c r="C87" s="150"/>
      <c r="D87" s="150"/>
      <c r="E87" s="150"/>
      <c r="F87" s="150"/>
      <c r="G87" s="150"/>
      <c r="H87" s="150"/>
      <c r="I87" s="150"/>
      <c r="J87" s="150"/>
      <c r="K87" s="150"/>
      <c r="L87" s="150"/>
      <c r="M87" s="150"/>
      <c r="N87" s="192">
        <f>N88/N89</f>
        <v>1</v>
      </c>
      <c r="P87" s="195"/>
    </row>
    <row r="88" spans="2:16" s="129" customFormat="1">
      <c r="B88" s="151" t="s">
        <v>77</v>
      </c>
      <c r="C88" s="131"/>
      <c r="D88" s="131"/>
      <c r="E88" s="131"/>
      <c r="F88" s="131"/>
      <c r="G88" s="131"/>
      <c r="H88" s="131"/>
      <c r="I88" s="131"/>
      <c r="J88" s="131"/>
      <c r="K88" s="131"/>
      <c r="L88" s="131"/>
      <c r="M88" s="131"/>
      <c r="N88" s="196">
        <v>346051506.18523097</v>
      </c>
      <c r="P88" s="195"/>
    </row>
    <row r="89" spans="2:16" s="129" customFormat="1">
      <c r="B89" s="151" t="s">
        <v>78</v>
      </c>
      <c r="C89" s="152"/>
      <c r="D89" s="152"/>
      <c r="E89" s="152"/>
      <c r="F89" s="152"/>
      <c r="G89" s="152"/>
      <c r="H89" s="152"/>
      <c r="I89" s="152"/>
      <c r="J89" s="152"/>
      <c r="K89" s="152"/>
      <c r="L89" s="152"/>
      <c r="M89" s="152"/>
      <c r="N89" s="197">
        <v>346051506.18523097</v>
      </c>
      <c r="P89" s="195"/>
    </row>
    <row r="90" spans="2:16" s="129" customFormat="1">
      <c r="B90" s="143" t="s">
        <v>32</v>
      </c>
      <c r="C90" s="158"/>
      <c r="D90" s="158"/>
      <c r="E90" s="141"/>
      <c r="F90" s="159"/>
      <c r="G90" s="159"/>
      <c r="H90" s="159"/>
      <c r="I90" s="159"/>
      <c r="J90" s="159"/>
      <c r="K90" s="159"/>
      <c r="L90" s="159"/>
      <c r="M90" s="159"/>
      <c r="N90" s="145">
        <v>0.99992000000000003</v>
      </c>
      <c r="P90" s="195"/>
    </row>
    <row r="91" spans="2:16" s="129" customFormat="1"/>
    <row r="92" spans="2:16" s="129" customFormat="1"/>
    <row r="93" spans="2:16" s="129" customFormat="1"/>
    <row r="94" spans="2:16" s="129" customFormat="1"/>
    <row r="95" spans="2:16" s="129" customFormat="1"/>
    <row r="96" spans="2:16" s="129" customFormat="1"/>
    <row r="97" s="129" customFormat="1"/>
    <row r="98" s="129" customFormat="1"/>
    <row r="99" s="129" customFormat="1"/>
    <row r="100" s="129" customFormat="1"/>
    <row r="101" s="129" customFormat="1"/>
    <row r="102" s="129" customFormat="1"/>
    <row r="103" s="129" customFormat="1"/>
    <row r="104" s="129" customFormat="1"/>
    <row r="105" s="129" customFormat="1"/>
    <row r="106" s="129" customFormat="1"/>
    <row r="107" s="129" customFormat="1"/>
    <row r="108" s="129" customFormat="1"/>
    <row r="109" s="129" customFormat="1"/>
    <row r="110" s="129" customFormat="1"/>
    <row r="111" s="129" customFormat="1"/>
    <row r="112" s="129" customFormat="1"/>
    <row r="113" s="129" customFormat="1"/>
    <row r="114" s="129" customFormat="1"/>
    <row r="115" s="129" customFormat="1"/>
    <row r="116" s="129" customFormat="1"/>
    <row r="117" s="129" customFormat="1"/>
    <row r="118" s="129" customFormat="1"/>
    <row r="119" s="129" customFormat="1"/>
    <row r="120" s="129" customFormat="1"/>
    <row r="121" s="129" customFormat="1"/>
    <row r="122" s="129" customFormat="1"/>
    <row r="123" s="129" customFormat="1"/>
    <row r="124" s="129" customFormat="1"/>
    <row r="125" s="129" customFormat="1"/>
    <row r="126" s="129" customFormat="1"/>
    <row r="127" s="129" customFormat="1"/>
    <row r="128" s="129" customFormat="1"/>
    <row r="129" s="129" customFormat="1"/>
    <row r="130" s="129" customFormat="1"/>
    <row r="131" s="129" customFormat="1"/>
    <row r="132" s="129" customFormat="1"/>
    <row r="133" s="129" customFormat="1"/>
    <row r="134" s="129" customFormat="1"/>
    <row r="135" s="129" customFormat="1"/>
    <row r="136" s="129" customFormat="1"/>
    <row r="137" s="129" customFormat="1"/>
    <row r="138" s="129" customFormat="1"/>
    <row r="139" s="129" customFormat="1"/>
    <row r="140" s="129" customFormat="1"/>
    <row r="141" s="129" customFormat="1"/>
    <row r="142" s="129" customFormat="1"/>
    <row r="143" s="129" customFormat="1"/>
    <row r="144" s="129" customFormat="1"/>
  </sheetData>
  <mergeCells count="1">
    <mergeCell ref="P74:X77"/>
  </mergeCells>
  <phoneticPr fontId="65"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C64C6-86B6-4CCC-A400-AA87551910ED}">
  <dimension ref="A1:AC101"/>
  <sheetViews>
    <sheetView topLeftCell="A17" zoomScale="70" zoomScaleNormal="70" workbookViewId="0">
      <selection activeCell="E40" sqref="E40:E41"/>
    </sheetView>
  </sheetViews>
  <sheetFormatPr baseColWidth="10" defaultRowHeight="15"/>
  <cols>
    <col min="1" max="1" width="29.42578125" customWidth="1"/>
    <col min="2" max="2" width="18.42578125" customWidth="1"/>
    <col min="3" max="3" width="16.140625" customWidth="1"/>
    <col min="4" max="5" width="16.28515625" customWidth="1"/>
    <col min="6" max="6" width="15.85546875" hidden="1" customWidth="1"/>
    <col min="7" max="9" width="17.7109375" hidden="1" customWidth="1"/>
    <col min="10" max="10" width="26.42578125" hidden="1" customWidth="1"/>
    <col min="11" max="13" width="25.28515625" hidden="1" customWidth="1"/>
  </cols>
  <sheetData>
    <row r="1" spans="1:13" ht="15.75" thickBot="1"/>
    <row r="2" spans="1:13" ht="19.5" thickBot="1">
      <c r="A2" s="219" t="s">
        <v>91</v>
      </c>
      <c r="B2" s="220"/>
      <c r="C2" s="221"/>
      <c r="D2" s="37"/>
      <c r="E2" s="37"/>
    </row>
    <row r="3" spans="1:13" ht="15.75" thickBot="1"/>
    <row r="4" spans="1:13">
      <c r="A4" s="39">
        <v>1</v>
      </c>
      <c r="B4" s="40" t="s">
        <v>66</v>
      </c>
      <c r="C4" s="40" t="s">
        <v>67</v>
      </c>
      <c r="D4" s="40" t="s">
        <v>68</v>
      </c>
      <c r="E4" s="41" t="s">
        <v>69</v>
      </c>
      <c r="F4" s="42" t="s">
        <v>70</v>
      </c>
      <c r="G4" s="42" t="s">
        <v>71</v>
      </c>
      <c r="H4" s="42" t="s">
        <v>72</v>
      </c>
      <c r="I4" s="42" t="s">
        <v>82</v>
      </c>
      <c r="J4" s="42" t="s">
        <v>83</v>
      </c>
      <c r="K4" s="42" t="s">
        <v>84</v>
      </c>
      <c r="L4" s="42" t="s">
        <v>85</v>
      </c>
      <c r="M4" s="42" t="s">
        <v>86</v>
      </c>
    </row>
    <row r="5" spans="1:13">
      <c r="A5" s="43" t="s">
        <v>37</v>
      </c>
      <c r="B5" s="44">
        <f>B6/B7</f>
        <v>1</v>
      </c>
      <c r="C5" s="44">
        <v>1</v>
      </c>
      <c r="D5" s="44">
        <f>D6/D7</f>
        <v>1</v>
      </c>
      <c r="E5" s="45">
        <f>E6/E7</f>
        <v>1</v>
      </c>
      <c r="F5" s="46"/>
      <c r="G5" s="46"/>
      <c r="H5" s="46"/>
      <c r="I5" s="46"/>
      <c r="J5" s="46"/>
      <c r="K5" s="46"/>
      <c r="L5" s="46"/>
      <c r="M5" s="46"/>
    </row>
    <row r="6" spans="1:13">
      <c r="A6" s="47" t="s">
        <v>74</v>
      </c>
      <c r="B6" s="48">
        <v>2678400</v>
      </c>
      <c r="C6" s="48">
        <v>2419200</v>
      </c>
      <c r="D6" s="48">
        <v>2678400</v>
      </c>
      <c r="E6" s="49">
        <v>2592000</v>
      </c>
      <c r="F6" s="50"/>
      <c r="G6" s="50"/>
      <c r="H6" s="50"/>
      <c r="I6" s="50"/>
      <c r="J6" s="50"/>
      <c r="K6" s="50"/>
      <c r="L6" s="50"/>
      <c r="M6" s="50"/>
    </row>
    <row r="7" spans="1:13" ht="15.75" thickBot="1">
      <c r="A7" s="51" t="s">
        <v>75</v>
      </c>
      <c r="B7" s="52">
        <v>2678400</v>
      </c>
      <c r="C7" s="52">
        <v>2419200</v>
      </c>
      <c r="D7" s="52">
        <v>2678400</v>
      </c>
      <c r="E7" s="53">
        <v>2592000</v>
      </c>
      <c r="F7" s="54"/>
      <c r="G7" s="54"/>
      <c r="H7" s="54"/>
      <c r="I7" s="54"/>
      <c r="J7" s="54"/>
      <c r="K7" s="54"/>
      <c r="L7" s="54"/>
      <c r="M7" s="54"/>
    </row>
    <row r="9" spans="1:13" ht="15.75" thickBot="1"/>
    <row r="10" spans="1:13">
      <c r="A10" s="39">
        <v>2</v>
      </c>
      <c r="B10" s="40" t="s">
        <v>66</v>
      </c>
      <c r="C10" s="40" t="s">
        <v>67</v>
      </c>
      <c r="D10" s="40" t="s">
        <v>68</v>
      </c>
      <c r="E10" s="41" t="s">
        <v>69</v>
      </c>
      <c r="F10" s="42" t="s">
        <v>70</v>
      </c>
      <c r="G10" s="42" t="s">
        <v>71</v>
      </c>
      <c r="H10" s="42" t="s">
        <v>72</v>
      </c>
      <c r="I10" s="42" t="s">
        <v>82</v>
      </c>
      <c r="J10" s="42" t="s">
        <v>83</v>
      </c>
      <c r="K10" s="42" t="s">
        <v>84</v>
      </c>
      <c r="L10" s="42" t="s">
        <v>85</v>
      </c>
      <c r="M10" s="42" t="s">
        <v>86</v>
      </c>
    </row>
    <row r="11" spans="1:13">
      <c r="A11" s="55" t="s">
        <v>41</v>
      </c>
      <c r="B11" s="44">
        <f>B12/B13</f>
        <v>1</v>
      </c>
      <c r="C11" s="44">
        <v>1</v>
      </c>
      <c r="D11" s="44">
        <f>D12/D13</f>
        <v>1</v>
      </c>
      <c r="E11" s="45">
        <f>E12/E13</f>
        <v>0.999999961419753</v>
      </c>
      <c r="F11" s="46"/>
      <c r="G11" s="46"/>
      <c r="H11" s="46"/>
      <c r="I11" s="46"/>
      <c r="J11" s="46"/>
      <c r="K11" s="46"/>
      <c r="L11" s="46"/>
      <c r="M11" s="46"/>
    </row>
    <row r="12" spans="1:13">
      <c r="A12" s="47" t="s">
        <v>74</v>
      </c>
      <c r="B12" s="48">
        <v>2678400</v>
      </c>
      <c r="C12" s="48">
        <v>2419200</v>
      </c>
      <c r="D12" s="48">
        <v>2678400</v>
      </c>
      <c r="E12" s="56">
        <v>2591999.9</v>
      </c>
      <c r="F12" s="50"/>
      <c r="G12" s="50"/>
      <c r="H12" s="50"/>
      <c r="I12" s="50"/>
      <c r="J12" s="50"/>
      <c r="K12" s="50"/>
      <c r="L12" s="50"/>
      <c r="M12" s="57"/>
    </row>
    <row r="13" spans="1:13" ht="15.75" thickBot="1">
      <c r="A13" s="51" t="s">
        <v>75</v>
      </c>
      <c r="B13" s="52">
        <v>2678400</v>
      </c>
      <c r="C13" s="52">
        <v>2419200</v>
      </c>
      <c r="D13" s="52">
        <v>2678400</v>
      </c>
      <c r="E13" s="53">
        <v>2592000</v>
      </c>
      <c r="F13" s="54"/>
      <c r="G13" s="54"/>
      <c r="H13" s="54"/>
      <c r="I13" s="54"/>
      <c r="J13" s="54"/>
      <c r="K13" s="54"/>
      <c r="L13" s="54"/>
      <c r="M13" s="54"/>
    </row>
    <row r="14" spans="1:13">
      <c r="B14" s="34"/>
      <c r="C14" s="34"/>
      <c r="D14" s="34"/>
      <c r="E14" s="34"/>
      <c r="F14" s="34"/>
      <c r="G14" s="34"/>
      <c r="H14" s="34"/>
      <c r="I14" s="34"/>
      <c r="J14" s="34"/>
      <c r="K14" s="34"/>
      <c r="L14" s="34"/>
      <c r="M14" s="34"/>
    </row>
    <row r="15" spans="1:13" ht="15.75" thickBot="1"/>
    <row r="16" spans="1:13">
      <c r="A16" s="39">
        <v>3</v>
      </c>
      <c r="B16" s="40" t="s">
        <v>66</v>
      </c>
      <c r="C16" s="40" t="s">
        <v>67</v>
      </c>
      <c r="D16" s="40" t="s">
        <v>68</v>
      </c>
      <c r="E16" s="41" t="s">
        <v>69</v>
      </c>
      <c r="F16" s="42" t="s">
        <v>70</v>
      </c>
      <c r="G16" s="42" t="s">
        <v>71</v>
      </c>
      <c r="H16" s="42" t="s">
        <v>72</v>
      </c>
      <c r="I16" s="42" t="s">
        <v>82</v>
      </c>
      <c r="J16" s="42" t="s">
        <v>83</v>
      </c>
      <c r="K16" s="42" t="s">
        <v>84</v>
      </c>
      <c r="L16" s="42" t="s">
        <v>85</v>
      </c>
      <c r="M16" s="42" t="s">
        <v>86</v>
      </c>
    </row>
    <row r="17" spans="1:13">
      <c r="A17" s="55" t="s">
        <v>48</v>
      </c>
      <c r="B17" s="58">
        <f>B18/B19</f>
        <v>1.7508994643592913E-4</v>
      </c>
      <c r="C17" s="59">
        <v>3.7525511424161276E-4</v>
      </c>
      <c r="D17" s="58">
        <f>D18/D19</f>
        <v>1.4429962779156339E-3</v>
      </c>
      <c r="E17" s="60">
        <f>E18/E19</f>
        <v>2.9015770609319084E-4</v>
      </c>
      <c r="F17" s="61"/>
      <c r="G17" s="61"/>
      <c r="H17" s="61"/>
      <c r="I17" s="61"/>
      <c r="J17" s="61"/>
      <c r="K17" s="61"/>
      <c r="L17" s="61"/>
      <c r="M17" s="61"/>
    </row>
    <row r="18" spans="1:13">
      <c r="A18" s="47" t="s">
        <v>74</v>
      </c>
      <c r="B18" s="62">
        <v>0.14164776666666667</v>
      </c>
      <c r="C18" s="62">
        <v>0.30283087719298152</v>
      </c>
      <c r="D18" s="62">
        <v>1.1630550000000008</v>
      </c>
      <c r="E18" s="63">
        <v>0.23386711111111183</v>
      </c>
      <c r="F18" s="57"/>
      <c r="G18" s="57"/>
      <c r="H18" s="57"/>
      <c r="I18" s="57"/>
      <c r="J18" s="57"/>
      <c r="K18" s="57"/>
      <c r="L18" s="57"/>
      <c r="M18" s="57"/>
    </row>
    <row r="19" spans="1:13" ht="15.75" thickBot="1">
      <c r="A19" s="51" t="s">
        <v>75</v>
      </c>
      <c r="B19" s="64">
        <v>809</v>
      </c>
      <c r="C19" s="64">
        <v>807</v>
      </c>
      <c r="D19" s="64">
        <v>806</v>
      </c>
      <c r="E19" s="65">
        <v>806</v>
      </c>
      <c r="F19" s="54"/>
      <c r="G19" s="54"/>
      <c r="H19" s="54"/>
      <c r="I19" s="54"/>
      <c r="J19" s="54"/>
      <c r="K19" s="54"/>
      <c r="L19" s="54"/>
      <c r="M19" s="54"/>
    </row>
    <row r="21" spans="1:13" ht="15.75" thickBot="1"/>
    <row r="22" spans="1:13">
      <c r="A22" s="39">
        <v>4</v>
      </c>
      <c r="B22" s="40" t="s">
        <v>66</v>
      </c>
      <c r="C22" s="40" t="s">
        <v>67</v>
      </c>
      <c r="D22" s="40" t="s">
        <v>68</v>
      </c>
      <c r="E22" s="41" t="s">
        <v>69</v>
      </c>
      <c r="F22" s="42" t="s">
        <v>70</v>
      </c>
      <c r="G22" s="42" t="s">
        <v>71</v>
      </c>
      <c r="H22" s="42" t="s">
        <v>72</v>
      </c>
      <c r="I22" s="42" t="s">
        <v>82</v>
      </c>
      <c r="J22" s="42" t="s">
        <v>83</v>
      </c>
      <c r="K22" s="42" t="s">
        <v>84</v>
      </c>
      <c r="L22" s="42" t="s">
        <v>85</v>
      </c>
      <c r="M22" s="42" t="s">
        <v>86</v>
      </c>
    </row>
    <row r="23" spans="1:13">
      <c r="A23" s="55" t="s">
        <v>45</v>
      </c>
      <c r="B23" s="66">
        <f>B24/B25</f>
        <v>0.99985153188470755</v>
      </c>
      <c r="C23" s="67">
        <v>0.99993874007936501</v>
      </c>
      <c r="D23" s="68">
        <f>D24/D25</f>
        <v>0.99816916367980879</v>
      </c>
      <c r="E23" s="68">
        <f>E24/E25</f>
        <v>0.99799591049382697</v>
      </c>
      <c r="F23" s="46"/>
      <c r="G23" s="46"/>
      <c r="H23" s="46"/>
      <c r="I23" s="46"/>
      <c r="J23" s="46"/>
      <c r="K23" s="46"/>
      <c r="L23" s="46"/>
      <c r="M23" s="46"/>
    </row>
    <row r="24" spans="1:13">
      <c r="A24" s="47" t="s">
        <v>74</v>
      </c>
      <c r="B24" s="70">
        <v>44633.372383333342</v>
      </c>
      <c r="C24" s="71">
        <v>40317.53</v>
      </c>
      <c r="D24" s="71">
        <v>44558.271466666665</v>
      </c>
      <c r="E24" s="56">
        <v>43113.423333333325</v>
      </c>
      <c r="F24" s="57"/>
      <c r="G24" s="57"/>
      <c r="H24" s="57"/>
      <c r="I24" s="57"/>
      <c r="J24" s="57"/>
      <c r="K24" s="57"/>
      <c r="L24" s="57"/>
      <c r="M24" s="57"/>
    </row>
    <row r="25" spans="1:13" ht="15.75" thickBot="1">
      <c r="A25" s="51" t="s">
        <v>75</v>
      </c>
      <c r="B25" s="64">
        <v>44640</v>
      </c>
      <c r="C25" s="64">
        <v>40320</v>
      </c>
      <c r="D25" s="64">
        <v>44640</v>
      </c>
      <c r="E25" s="65">
        <v>43200</v>
      </c>
      <c r="F25" s="54"/>
      <c r="G25" s="54"/>
      <c r="H25" s="72"/>
      <c r="I25" s="72"/>
      <c r="J25" s="72"/>
      <c r="K25" s="72"/>
      <c r="L25" s="72"/>
      <c r="M25" s="72"/>
    </row>
    <row r="26" spans="1:13">
      <c r="B26" s="35"/>
      <c r="C26" s="35"/>
      <c r="D26" s="35"/>
      <c r="E26" s="35"/>
      <c r="F26" s="35"/>
      <c r="G26" s="35"/>
      <c r="H26" s="35"/>
      <c r="I26" s="35"/>
      <c r="J26" s="35"/>
      <c r="K26" s="35"/>
      <c r="L26" s="35"/>
      <c r="M26" s="35"/>
    </row>
    <row r="27" spans="1:13" ht="15.75" thickBot="1">
      <c r="B27" s="36"/>
      <c r="C27" s="36"/>
      <c r="D27" s="36"/>
      <c r="E27" s="36"/>
      <c r="F27" s="36"/>
      <c r="G27" s="36"/>
      <c r="H27" s="36"/>
      <c r="I27" s="36"/>
      <c r="J27" s="36"/>
      <c r="K27" s="36"/>
      <c r="L27" s="36"/>
      <c r="M27" s="36"/>
    </row>
    <row r="28" spans="1:13" ht="15.75" customHeight="1">
      <c r="A28" s="39">
        <v>5</v>
      </c>
      <c r="B28" s="40" t="s">
        <v>66</v>
      </c>
      <c r="C28" s="40" t="s">
        <v>67</v>
      </c>
      <c r="D28" s="40" t="s">
        <v>68</v>
      </c>
      <c r="E28" s="41" t="s">
        <v>69</v>
      </c>
      <c r="F28" s="42" t="s">
        <v>70</v>
      </c>
      <c r="G28" s="42" t="s">
        <v>71</v>
      </c>
      <c r="H28" s="42" t="s">
        <v>72</v>
      </c>
      <c r="I28" s="42" t="s">
        <v>82</v>
      </c>
      <c r="J28" s="42" t="s">
        <v>83</v>
      </c>
      <c r="K28" s="42" t="s">
        <v>84</v>
      </c>
      <c r="L28" s="42" t="s">
        <v>85</v>
      </c>
      <c r="M28" s="42" t="s">
        <v>86</v>
      </c>
    </row>
    <row r="29" spans="1:13" ht="15" customHeight="1">
      <c r="A29" s="55" t="s">
        <v>55</v>
      </c>
      <c r="B29" s="44">
        <v>0.37497178337064568</v>
      </c>
      <c r="C29" s="68">
        <v>0.13076220041845113</v>
      </c>
      <c r="D29" s="68">
        <f>D30/D31</f>
        <v>8.5209046619789175E-2</v>
      </c>
      <c r="E29" s="69">
        <f>E30/E31</f>
        <v>9.5045107697325201E-2</v>
      </c>
      <c r="F29" s="45"/>
      <c r="G29" s="46"/>
      <c r="H29" s="46"/>
      <c r="I29" s="46"/>
      <c r="J29" s="46"/>
      <c r="K29" s="46"/>
      <c r="L29" s="46"/>
      <c r="M29" s="46"/>
    </row>
    <row r="30" spans="1:13" ht="15.75" customHeight="1">
      <c r="A30" s="47" t="s">
        <v>74</v>
      </c>
      <c r="B30" s="71">
        <v>14119.6</v>
      </c>
      <c r="C30" s="73">
        <v>5193.6000000000004</v>
      </c>
      <c r="D30" s="73">
        <v>3471.8</v>
      </c>
      <c r="E30" s="74">
        <v>3963.4</v>
      </c>
      <c r="F30" s="56"/>
      <c r="G30" s="57"/>
      <c r="H30" s="57"/>
      <c r="I30" s="57"/>
      <c r="J30" s="57"/>
      <c r="K30" s="57"/>
      <c r="L30" s="57"/>
      <c r="M30" s="57"/>
    </row>
    <row r="31" spans="1:13" ht="16.5" customHeight="1" thickBot="1">
      <c r="A31" s="51" t="s">
        <v>75</v>
      </c>
      <c r="B31" s="75">
        <v>37655.1</v>
      </c>
      <c r="C31" s="76">
        <v>39717.9</v>
      </c>
      <c r="D31" s="76">
        <v>40744.5</v>
      </c>
      <c r="E31" s="77">
        <v>41700.199999999997</v>
      </c>
      <c r="F31" s="78"/>
      <c r="G31" s="72"/>
      <c r="H31" s="72"/>
      <c r="I31" s="79"/>
      <c r="J31" s="79"/>
      <c r="K31" s="72"/>
      <c r="L31" s="72"/>
      <c r="M31" s="72"/>
    </row>
    <row r="32" spans="1:13" ht="15.75" thickBot="1"/>
    <row r="33" spans="1:20">
      <c r="A33" s="39">
        <v>6</v>
      </c>
      <c r="B33" s="40" t="s">
        <v>66</v>
      </c>
      <c r="C33" s="40" t="s">
        <v>67</v>
      </c>
      <c r="D33" s="40" t="s">
        <v>68</v>
      </c>
      <c r="E33" s="41" t="s">
        <v>69</v>
      </c>
      <c r="F33" s="41" t="s">
        <v>70</v>
      </c>
      <c r="G33" s="42" t="s">
        <v>71</v>
      </c>
      <c r="H33" s="42" t="s">
        <v>72</v>
      </c>
      <c r="I33" s="42" t="s">
        <v>82</v>
      </c>
      <c r="J33" s="42" t="s">
        <v>83</v>
      </c>
      <c r="K33" s="42" t="s">
        <v>84</v>
      </c>
      <c r="L33" s="42" t="s">
        <v>85</v>
      </c>
      <c r="M33" s="42" t="s">
        <v>86</v>
      </c>
    </row>
    <row r="34" spans="1:20">
      <c r="A34" s="55" t="s">
        <v>56</v>
      </c>
      <c r="B34" s="68">
        <v>0.43222918531781562</v>
      </c>
      <c r="C34" s="68">
        <v>0.16213996597641811</v>
      </c>
      <c r="D34" s="68">
        <f>D35/D36</f>
        <v>0.30980995796578059</v>
      </c>
      <c r="E34" s="69">
        <f>E35/E36</f>
        <v>0.16779796366540228</v>
      </c>
      <c r="F34" s="45"/>
      <c r="G34" s="46"/>
      <c r="H34" s="46"/>
      <c r="I34" s="46"/>
      <c r="J34" s="46"/>
      <c r="K34" s="46"/>
      <c r="L34" s="46"/>
      <c r="M34" s="46"/>
    </row>
    <row r="35" spans="1:20">
      <c r="A35" s="47" t="s">
        <v>74</v>
      </c>
      <c r="B35" s="80">
        <v>724.2</v>
      </c>
      <c r="C35" s="80">
        <v>276.39999999999998</v>
      </c>
      <c r="D35" s="80">
        <v>523.29999999999995</v>
      </c>
      <c r="E35" s="81">
        <v>336.2</v>
      </c>
      <c r="F35" s="82"/>
      <c r="G35" s="57"/>
      <c r="H35" s="57"/>
      <c r="I35" s="57"/>
      <c r="J35" s="57"/>
      <c r="K35" s="83"/>
      <c r="L35" s="83"/>
      <c r="M35" s="83"/>
    </row>
    <row r="36" spans="1:20" ht="15.75" thickBot="1">
      <c r="A36" s="51" t="s">
        <v>75</v>
      </c>
      <c r="B36" s="76">
        <v>1675.5</v>
      </c>
      <c r="C36" s="76">
        <v>1704.7</v>
      </c>
      <c r="D36" s="76">
        <v>1689.1</v>
      </c>
      <c r="E36" s="77">
        <v>2003.6</v>
      </c>
      <c r="F36" s="84"/>
      <c r="G36" s="72"/>
      <c r="H36" s="72"/>
      <c r="I36" s="72"/>
      <c r="J36" s="72"/>
      <c r="K36" s="72"/>
      <c r="L36" s="72"/>
      <c r="M36" s="72"/>
    </row>
    <row r="37" spans="1:20" ht="17.25" customHeight="1" thickBot="1">
      <c r="A37" s="85"/>
      <c r="R37" s="123"/>
      <c r="S37" s="123"/>
      <c r="T37" s="124"/>
    </row>
    <row r="38" spans="1:20">
      <c r="A38" s="39">
        <v>7</v>
      </c>
      <c r="B38" s="40" t="s">
        <v>66</v>
      </c>
      <c r="C38" s="40" t="s">
        <v>67</v>
      </c>
      <c r="D38" s="40" t="s">
        <v>68</v>
      </c>
      <c r="E38" s="41" t="s">
        <v>69</v>
      </c>
      <c r="F38" s="41" t="s">
        <v>70</v>
      </c>
      <c r="G38" s="42" t="s">
        <v>71</v>
      </c>
      <c r="H38" s="42" t="s">
        <v>72</v>
      </c>
      <c r="I38" s="42" t="s">
        <v>82</v>
      </c>
      <c r="J38" s="42" t="s">
        <v>83</v>
      </c>
      <c r="K38" s="42" t="s">
        <v>84</v>
      </c>
      <c r="L38" s="42" t="s">
        <v>85</v>
      </c>
      <c r="M38" s="42" t="s">
        <v>86</v>
      </c>
    </row>
    <row r="39" spans="1:20">
      <c r="A39" s="55" t="s">
        <v>57</v>
      </c>
      <c r="B39" s="68">
        <v>0.61012576588197343</v>
      </c>
      <c r="C39" s="68">
        <v>0.57873895826987509</v>
      </c>
      <c r="D39" s="68">
        <f>D40/D41</f>
        <v>0.2725653206650831</v>
      </c>
      <c r="E39" s="69">
        <f>E40/E41</f>
        <v>0.33380281690140845</v>
      </c>
      <c r="F39" s="45"/>
      <c r="G39" s="46"/>
      <c r="H39" s="46"/>
      <c r="I39" s="46"/>
      <c r="J39" s="46"/>
      <c r="K39" s="46"/>
      <c r="L39" s="46"/>
      <c r="M39" s="46"/>
    </row>
    <row r="40" spans="1:20">
      <c r="A40" s="47" t="s">
        <v>74</v>
      </c>
      <c r="B40" s="80">
        <v>189.2</v>
      </c>
      <c r="C40" s="80">
        <v>190</v>
      </c>
      <c r="D40" s="80">
        <v>91.8</v>
      </c>
      <c r="E40" s="81">
        <v>118.5</v>
      </c>
      <c r="F40" s="82"/>
      <c r="G40" s="57"/>
      <c r="H40" s="57"/>
      <c r="I40" s="57"/>
      <c r="J40" s="57"/>
      <c r="K40" s="57"/>
      <c r="L40" s="57"/>
      <c r="M40" s="57"/>
    </row>
    <row r="41" spans="1:20" ht="15.75" thickBot="1">
      <c r="A41" s="51" t="s">
        <v>75</v>
      </c>
      <c r="B41" s="86">
        <v>310.10000000000002</v>
      </c>
      <c r="C41" s="86">
        <v>328.3</v>
      </c>
      <c r="D41" s="86">
        <v>336.8</v>
      </c>
      <c r="E41" s="87">
        <v>355</v>
      </c>
      <c r="F41" s="84"/>
      <c r="G41" s="72"/>
      <c r="H41" s="72"/>
      <c r="I41" s="72"/>
      <c r="J41" s="72"/>
      <c r="K41" s="72"/>
      <c r="L41" s="72"/>
      <c r="M41" s="72"/>
    </row>
    <row r="42" spans="1:20">
      <c r="A42" s="85"/>
      <c r="R42" s="98"/>
    </row>
    <row r="43" spans="1:20" ht="15.75" thickBot="1"/>
    <row r="44" spans="1:20">
      <c r="A44" s="39">
        <v>8</v>
      </c>
      <c r="B44" s="40" t="s">
        <v>66</v>
      </c>
      <c r="C44" s="41" t="s">
        <v>67</v>
      </c>
      <c r="D44" s="40" t="s">
        <v>68</v>
      </c>
      <c r="E44" s="41" t="s">
        <v>69</v>
      </c>
      <c r="F44" s="41" t="s">
        <v>70</v>
      </c>
      <c r="G44" s="42" t="s">
        <v>71</v>
      </c>
      <c r="H44" s="42" t="s">
        <v>72</v>
      </c>
      <c r="I44" s="42" t="s">
        <v>82</v>
      </c>
      <c r="J44" s="42" t="s">
        <v>83</v>
      </c>
      <c r="K44" s="42" t="s">
        <v>84</v>
      </c>
      <c r="L44" s="42" t="s">
        <v>85</v>
      </c>
      <c r="M44" s="42" t="s">
        <v>86</v>
      </c>
    </row>
    <row r="45" spans="1:20">
      <c r="A45" s="55" t="s">
        <v>61</v>
      </c>
      <c r="B45" s="44">
        <f>B46/B47</f>
        <v>1</v>
      </c>
      <c r="C45" s="69">
        <v>1</v>
      </c>
      <c r="D45" s="68">
        <v>1</v>
      </c>
      <c r="E45" s="69">
        <f>E46/E47</f>
        <v>1</v>
      </c>
      <c r="F45" s="45"/>
      <c r="G45" s="46"/>
      <c r="H45" s="46"/>
      <c r="I45" s="46"/>
      <c r="J45" s="46"/>
      <c r="K45" s="46"/>
      <c r="L45" s="46"/>
      <c r="M45" s="46"/>
    </row>
    <row r="46" spans="1:20">
      <c r="A46" s="47" t="s">
        <v>74</v>
      </c>
      <c r="B46" s="88">
        <v>52</v>
      </c>
      <c r="C46" s="89">
        <v>52</v>
      </c>
      <c r="D46" s="88">
        <v>52</v>
      </c>
      <c r="E46" s="89">
        <v>52</v>
      </c>
      <c r="F46" s="90"/>
      <c r="G46" s="91"/>
      <c r="H46" s="91"/>
      <c r="I46" s="91"/>
      <c r="J46" s="91"/>
      <c r="K46" s="91"/>
      <c r="L46" s="91"/>
      <c r="M46" s="91"/>
    </row>
    <row r="47" spans="1:20" ht="15.75" thickBot="1">
      <c r="A47" s="51" t="s">
        <v>75</v>
      </c>
      <c r="B47" s="92">
        <v>52</v>
      </c>
      <c r="C47" s="93">
        <v>52</v>
      </c>
      <c r="D47" s="92">
        <v>52</v>
      </c>
      <c r="E47" s="93">
        <v>52</v>
      </c>
      <c r="F47" s="53"/>
      <c r="G47" s="54"/>
      <c r="H47" s="54"/>
      <c r="I47" s="54"/>
      <c r="J47" s="54"/>
      <c r="K47" s="54"/>
      <c r="L47" s="54"/>
      <c r="M47" s="54"/>
    </row>
    <row r="48" spans="1:20">
      <c r="A48" s="85"/>
      <c r="B48" s="38"/>
      <c r="C48" s="38"/>
      <c r="D48" s="38"/>
      <c r="E48" s="38"/>
      <c r="F48" s="38"/>
      <c r="G48" s="38"/>
      <c r="H48" s="38"/>
      <c r="I48" s="38"/>
      <c r="J48" s="38"/>
      <c r="K48" s="94"/>
      <c r="L48" s="94"/>
      <c r="M48" s="94"/>
    </row>
    <row r="49" spans="1:29" ht="15.75" thickBot="1"/>
    <row r="50" spans="1:29" ht="16.5" customHeight="1" thickBot="1">
      <c r="A50" s="95">
        <v>10</v>
      </c>
      <c r="B50" s="211" t="s">
        <v>73</v>
      </c>
      <c r="C50" s="212"/>
      <c r="D50" s="213"/>
      <c r="E50" s="96" t="s">
        <v>63</v>
      </c>
      <c r="H50" s="97"/>
      <c r="I50" s="98"/>
      <c r="J50" s="98"/>
      <c r="K50" s="98"/>
      <c r="L50" s="98"/>
      <c r="M50" s="98"/>
      <c r="O50" s="125"/>
      <c r="P50" s="125"/>
      <c r="Q50" s="125"/>
      <c r="R50" s="125"/>
      <c r="S50" s="125"/>
      <c r="T50" s="125"/>
      <c r="U50" s="125"/>
      <c r="V50" s="125"/>
      <c r="W50" s="125"/>
      <c r="X50" s="125"/>
      <c r="Y50" s="125"/>
      <c r="Z50" s="125"/>
      <c r="AA50" s="125"/>
      <c r="AB50" s="125"/>
      <c r="AC50" s="125"/>
    </row>
    <row r="51" spans="1:29" ht="67.5">
      <c r="A51" s="99" t="s">
        <v>58</v>
      </c>
      <c r="B51" s="214">
        <f>B52/B53</f>
        <v>0.6</v>
      </c>
      <c r="C51" s="215"/>
      <c r="D51" s="216"/>
      <c r="E51" s="100"/>
      <c r="G51" s="101"/>
      <c r="H51" s="97"/>
      <c r="I51" s="98"/>
      <c r="J51" s="98"/>
      <c r="K51" s="98"/>
      <c r="L51" s="98"/>
      <c r="M51" s="98"/>
      <c r="O51" s="125"/>
      <c r="P51" s="125"/>
      <c r="Q51" s="125"/>
      <c r="R51" s="125"/>
      <c r="S51" s="125"/>
      <c r="T51" s="125"/>
      <c r="U51" s="125"/>
      <c r="V51" s="125"/>
      <c r="W51" s="125"/>
      <c r="X51" s="125"/>
      <c r="Y51" s="125"/>
      <c r="Z51" s="125"/>
      <c r="AA51" s="125"/>
      <c r="AB51" s="125"/>
      <c r="AC51" s="125"/>
    </row>
    <row r="52" spans="1:29" ht="15.75">
      <c r="A52" s="102" t="s">
        <v>64</v>
      </c>
      <c r="B52" s="205">
        <v>54</v>
      </c>
      <c r="C52" s="206"/>
      <c r="D52" s="207"/>
      <c r="E52" s="103"/>
      <c r="F52" s="104"/>
      <c r="H52" s="97"/>
      <c r="O52" s="125"/>
      <c r="P52" s="125"/>
      <c r="Q52" s="125"/>
      <c r="R52" s="125"/>
      <c r="S52" s="125"/>
      <c r="T52" s="125"/>
      <c r="U52" s="125"/>
      <c r="V52" s="125"/>
      <c r="W52" s="125"/>
      <c r="X52" s="125"/>
      <c r="Y52" s="125"/>
      <c r="Z52" s="125"/>
      <c r="AA52" s="125"/>
      <c r="AB52" s="125"/>
      <c r="AC52" s="125"/>
    </row>
    <row r="53" spans="1:29" ht="15.75" thickBot="1">
      <c r="A53" s="105" t="s">
        <v>65</v>
      </c>
      <c r="B53" s="208">
        <v>90</v>
      </c>
      <c r="C53" s="209"/>
      <c r="D53" s="210"/>
      <c r="E53" s="106"/>
      <c r="F53" s="104"/>
      <c r="O53" s="125"/>
      <c r="P53" s="125"/>
      <c r="Q53" s="125"/>
      <c r="R53" s="125"/>
      <c r="S53" s="125"/>
      <c r="T53" s="125"/>
      <c r="U53" s="125"/>
      <c r="V53" s="125"/>
      <c r="W53" s="125"/>
      <c r="X53" s="125"/>
      <c r="Y53" s="125"/>
      <c r="Z53" s="125"/>
      <c r="AA53" s="125"/>
      <c r="AB53" s="125"/>
      <c r="AC53" s="125"/>
    </row>
    <row r="54" spans="1:29" ht="15.75" thickBot="1"/>
    <row r="55" spans="1:29" ht="15.75" thickBot="1">
      <c r="A55" s="107">
        <v>11</v>
      </c>
      <c r="B55" s="211" t="s">
        <v>73</v>
      </c>
      <c r="C55" s="212" t="s">
        <v>76</v>
      </c>
      <c r="D55" s="213" t="s">
        <v>62</v>
      </c>
      <c r="E55" s="108" t="s">
        <v>62</v>
      </c>
    </row>
    <row r="56" spans="1:29" ht="67.5">
      <c r="A56" s="109" t="s">
        <v>59</v>
      </c>
      <c r="B56" s="214">
        <f>B57/B58</f>
        <v>1</v>
      </c>
      <c r="C56" s="215"/>
      <c r="D56" s="216"/>
      <c r="E56" s="110"/>
      <c r="G56" s="101"/>
    </row>
    <row r="57" spans="1:29">
      <c r="A57" s="102" t="s">
        <v>64</v>
      </c>
      <c r="B57" s="205">
        <v>90</v>
      </c>
      <c r="C57" s="206"/>
      <c r="D57" s="207"/>
      <c r="E57" s="111"/>
      <c r="F57" s="104"/>
    </row>
    <row r="58" spans="1:29" ht="15.75" thickBot="1">
      <c r="A58" s="105" t="s">
        <v>65</v>
      </c>
      <c r="B58" s="208">
        <v>90</v>
      </c>
      <c r="C58" s="209"/>
      <c r="D58" s="210"/>
      <c r="E58" s="112"/>
      <c r="F58" s="104"/>
    </row>
    <row r="59" spans="1:29" ht="15.75" thickBot="1"/>
    <row r="60" spans="1:29" ht="15.75" thickBot="1">
      <c r="A60" s="107">
        <v>12</v>
      </c>
      <c r="B60" s="211" t="s">
        <v>73</v>
      </c>
      <c r="C60" s="212" t="s">
        <v>76</v>
      </c>
      <c r="D60" s="213" t="s">
        <v>62</v>
      </c>
      <c r="E60" s="108" t="s">
        <v>63</v>
      </c>
    </row>
    <row r="61" spans="1:29" ht="67.5">
      <c r="A61" s="109" t="s">
        <v>60</v>
      </c>
      <c r="B61" s="214">
        <f>B62/B63</f>
        <v>1</v>
      </c>
      <c r="C61" s="215"/>
      <c r="D61" s="216"/>
      <c r="E61" s="113"/>
      <c r="G61" s="101"/>
    </row>
    <row r="62" spans="1:29">
      <c r="A62" s="102" t="s">
        <v>64</v>
      </c>
      <c r="B62" s="205">
        <v>90</v>
      </c>
      <c r="C62" s="206"/>
      <c r="D62" s="207"/>
      <c r="E62" s="114"/>
      <c r="F62" s="104"/>
    </row>
    <row r="63" spans="1:29" ht="15.75" thickBot="1">
      <c r="A63" s="105" t="s">
        <v>65</v>
      </c>
      <c r="B63" s="208">
        <v>90</v>
      </c>
      <c r="C63" s="209"/>
      <c r="D63" s="210"/>
      <c r="E63" s="115"/>
      <c r="F63" s="104"/>
    </row>
    <row r="65" spans="1:8" ht="15.75" thickBot="1"/>
    <row r="66" spans="1:8" ht="15.75" thickBot="1">
      <c r="A66" s="107">
        <v>14</v>
      </c>
      <c r="B66" s="211" t="s">
        <v>73</v>
      </c>
      <c r="C66" s="212" t="s">
        <v>76</v>
      </c>
      <c r="D66" s="213" t="s">
        <v>62</v>
      </c>
      <c r="E66" s="108" t="s">
        <v>63</v>
      </c>
      <c r="H66" s="104"/>
    </row>
    <row r="67" spans="1:8" ht="16.5" customHeight="1">
      <c r="A67" s="116" t="s">
        <v>81</v>
      </c>
      <c r="B67" s="214">
        <f>B68/B69</f>
        <v>0.67948717948717952</v>
      </c>
      <c r="C67" s="215"/>
      <c r="D67" s="216"/>
      <c r="E67" s="113"/>
    </row>
    <row r="68" spans="1:8">
      <c r="A68" s="102" t="s">
        <v>77</v>
      </c>
      <c r="B68" s="205">
        <v>106</v>
      </c>
      <c r="C68" s="206"/>
      <c r="D68" s="207"/>
      <c r="E68" s="114"/>
      <c r="F68" s="104"/>
    </row>
    <row r="69" spans="1:8" ht="15.75" thickBot="1">
      <c r="A69" s="105" t="s">
        <v>78</v>
      </c>
      <c r="B69" s="208">
        <v>156</v>
      </c>
      <c r="C69" s="209"/>
      <c r="D69" s="210"/>
      <c r="E69" s="115"/>
      <c r="F69" s="104"/>
    </row>
    <row r="72" spans="1:8" ht="15.75" hidden="1" thickBot="1">
      <c r="A72" s="107">
        <v>13</v>
      </c>
      <c r="B72" s="222" t="s">
        <v>79</v>
      </c>
      <c r="C72" s="213"/>
      <c r="D72" s="222" t="s">
        <v>87</v>
      </c>
      <c r="E72" s="213" t="s">
        <v>63</v>
      </c>
    </row>
    <row r="73" spans="1:8" ht="108" hidden="1">
      <c r="A73" s="109" t="s">
        <v>80</v>
      </c>
      <c r="B73" s="223"/>
      <c r="C73" s="224"/>
      <c r="D73" s="223"/>
      <c r="E73" s="224"/>
    </row>
    <row r="74" spans="1:8" hidden="1">
      <c r="A74" s="102" t="s">
        <v>77</v>
      </c>
      <c r="B74" s="225"/>
      <c r="C74" s="226"/>
      <c r="D74" s="225"/>
      <c r="E74" s="226"/>
      <c r="F74" s="104"/>
    </row>
    <row r="75" spans="1:8" ht="15.75" hidden="1" thickBot="1">
      <c r="A75" s="105" t="s">
        <v>78</v>
      </c>
      <c r="B75" s="217"/>
      <c r="C75" s="218"/>
      <c r="D75" s="217"/>
      <c r="E75" s="218"/>
      <c r="F75" s="104"/>
    </row>
    <row r="76" spans="1:8" hidden="1"/>
    <row r="77" spans="1:8" ht="15.75" hidden="1" thickBot="1"/>
    <row r="78" spans="1:8" ht="15.75" hidden="1" thickBot="1">
      <c r="A78" s="107">
        <v>15</v>
      </c>
      <c r="B78" s="117" t="s">
        <v>88</v>
      </c>
    </row>
    <row r="79" spans="1:8" ht="54" hidden="1">
      <c r="A79" s="109" t="s">
        <v>89</v>
      </c>
      <c r="B79" s="118"/>
    </row>
    <row r="80" spans="1:8" hidden="1">
      <c r="A80" s="102" t="s">
        <v>77</v>
      </c>
      <c r="B80" s="119"/>
    </row>
    <row r="81" spans="1:7" ht="15.75" hidden="1" thickBot="1">
      <c r="A81" s="105" t="s">
        <v>78</v>
      </c>
      <c r="B81" s="120"/>
    </row>
    <row r="82" spans="1:7" hidden="1"/>
    <row r="83" spans="1:7" ht="15.75" hidden="1" thickBot="1">
      <c r="G83" s="98"/>
    </row>
    <row r="84" spans="1:7" ht="15.75" hidden="1" thickBot="1">
      <c r="A84" s="107">
        <v>16</v>
      </c>
      <c r="B84" s="117" t="s">
        <v>88</v>
      </c>
    </row>
    <row r="85" spans="1:7" ht="54.75" hidden="1" thickBot="1">
      <c r="A85" s="121" t="s">
        <v>90</v>
      </c>
      <c r="B85" s="122"/>
    </row>
    <row r="86" spans="1:7" hidden="1"/>
    <row r="87" spans="1:7" hidden="1"/>
    <row r="88" spans="1:7" hidden="1"/>
    <row r="89" spans="1:7" hidden="1"/>
    <row r="90" spans="1:7" hidden="1"/>
    <row r="91" spans="1:7" hidden="1"/>
    <row r="92" spans="1:7" hidden="1"/>
    <row r="93" spans="1:7" hidden="1"/>
    <row r="94" spans="1:7" hidden="1"/>
    <row r="95" spans="1:7" hidden="1"/>
    <row r="96" spans="1:7" hidden="1"/>
    <row r="97" hidden="1"/>
    <row r="98" hidden="1"/>
    <row r="99" hidden="1"/>
    <row r="100" hidden="1"/>
    <row r="101" hidden="1"/>
  </sheetData>
  <mergeCells count="25">
    <mergeCell ref="B75:C75"/>
    <mergeCell ref="D75:E75"/>
    <mergeCell ref="B69:D69"/>
    <mergeCell ref="A2:C2"/>
    <mergeCell ref="D72:E72"/>
    <mergeCell ref="D73:E73"/>
    <mergeCell ref="D74:E74"/>
    <mergeCell ref="B73:C73"/>
    <mergeCell ref="B72:C72"/>
    <mergeCell ref="B74:C74"/>
    <mergeCell ref="B62:D62"/>
    <mergeCell ref="B63:D63"/>
    <mergeCell ref="B66:D66"/>
    <mergeCell ref="B67:D67"/>
    <mergeCell ref="B68:D68"/>
    <mergeCell ref="B56:D56"/>
    <mergeCell ref="B57:D57"/>
    <mergeCell ref="B58:D58"/>
    <mergeCell ref="B60:D60"/>
    <mergeCell ref="B61:D61"/>
    <mergeCell ref="B50:D50"/>
    <mergeCell ref="B51:D51"/>
    <mergeCell ref="B52:D52"/>
    <mergeCell ref="B53:D53"/>
    <mergeCell ref="B55:D55"/>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188F-9FFD-4B93-BD05-3C19D03EAEF2}">
  <dimension ref="B2:E10"/>
  <sheetViews>
    <sheetView workbookViewId="0">
      <selection activeCell="E9" sqref="E9:E10"/>
    </sheetView>
  </sheetViews>
  <sheetFormatPr baseColWidth="10" defaultRowHeight="15"/>
  <sheetData>
    <row r="2" spans="2:5" ht="30">
      <c r="B2" t="s">
        <v>100</v>
      </c>
      <c r="C2" s="127"/>
      <c r="D2" s="127" t="s">
        <v>101</v>
      </c>
    </row>
    <row r="3" spans="2:5">
      <c r="B3" t="s">
        <v>92</v>
      </c>
      <c r="C3" s="98">
        <v>44909.440000000002</v>
      </c>
      <c r="D3" s="123">
        <v>4141.5200000000004</v>
      </c>
      <c r="E3" s="128">
        <f>D3/C3</f>
        <v>9.2219364124780892E-2</v>
      </c>
    </row>
    <row r="4" spans="2:5">
      <c r="B4" t="s">
        <v>93</v>
      </c>
      <c r="C4" s="98">
        <v>2043.16</v>
      </c>
      <c r="D4" s="124">
        <v>849.21</v>
      </c>
      <c r="E4" s="128">
        <f t="shared" ref="E4:E5" si="0">D4/C4</f>
        <v>0.41563558409522505</v>
      </c>
    </row>
    <row r="5" spans="2:5">
      <c r="B5" t="s">
        <v>94</v>
      </c>
      <c r="C5">
        <v>377.4</v>
      </c>
      <c r="D5" s="124">
        <v>94.19</v>
      </c>
      <c r="E5" s="128">
        <f t="shared" si="0"/>
        <v>0.24957604663487018</v>
      </c>
    </row>
    <row r="7" spans="2:5">
      <c r="C7" s="124" t="s">
        <v>92</v>
      </c>
      <c r="D7" s="124" t="s">
        <v>93</v>
      </c>
      <c r="E7" s="124" t="s">
        <v>94</v>
      </c>
    </row>
    <row r="8" spans="2:5">
      <c r="C8" s="126">
        <f>C9/C10</f>
        <v>9.2219364124780892E-2</v>
      </c>
      <c r="D8" s="126">
        <f>D9/D10</f>
        <v>0.41563558409522505</v>
      </c>
      <c r="E8" s="126">
        <f>E9/E10</f>
        <v>0.24957604663487018</v>
      </c>
    </row>
    <row r="9" spans="2:5">
      <c r="C9" s="123">
        <v>4141.5200000000004</v>
      </c>
      <c r="D9" s="124">
        <v>849.21</v>
      </c>
      <c r="E9" s="124">
        <v>94.19</v>
      </c>
    </row>
    <row r="10" spans="2:5">
      <c r="C10" s="123">
        <v>44909.440000000002</v>
      </c>
      <c r="D10" s="123">
        <v>2043.16</v>
      </c>
      <c r="E10" s="124">
        <v>377.4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Operación  (2)</vt:lpstr>
      <vt:lpstr>mir2025</vt:lpstr>
      <vt:lpstr>Indicadores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2026-01-13T23:07:30Z</dcterms:modified>
</cp:coreProperties>
</file>